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Expens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G18" i="1"/>
  <c r="G19" i="1"/>
  <c r="G11" i="1"/>
  <c r="G12" i="1"/>
  <c r="G13" i="1"/>
  <c r="G14" i="1"/>
  <c r="G15" i="1"/>
  <c r="G16" i="1"/>
  <c r="G17" i="1"/>
  <c r="G20" i="1"/>
  <c r="G21" i="1"/>
  <c r="G24" i="1"/>
  <c r="G27" i="1" l="1"/>
  <c r="G26" i="1"/>
  <c r="G23" i="1"/>
  <c r="G25" i="1"/>
</calcChain>
</file>

<file path=xl/sharedStrings.xml><?xml version="1.0" encoding="utf-8"?>
<sst xmlns="http://schemas.openxmlformats.org/spreadsheetml/2006/main" count="44" uniqueCount="44">
  <si>
    <t>Daily Office Food Expense Sheet</t>
  </si>
  <si>
    <t>Daily Food Expense Table</t>
  </si>
  <si>
    <t>Date</t>
  </si>
  <si>
    <t>Item/Description</t>
  </si>
  <si>
    <t>Vendor</t>
  </si>
  <si>
    <t>Quantity</t>
  </si>
  <si>
    <t>Cost per Unit (USD)</t>
  </si>
  <si>
    <t>Total Cost (USD)</t>
  </si>
  <si>
    <t>Paid By</t>
  </si>
  <si>
    <t>Notes</t>
  </si>
  <si>
    <t>Sandwiches</t>
  </si>
  <si>
    <t>Local Deli</t>
  </si>
  <si>
    <t>Alice Johnson</t>
  </si>
  <si>
    <t>Lunch for staff meeting</t>
  </si>
  <si>
    <t>Coffee</t>
  </si>
  <si>
    <t>Coffee Express</t>
  </si>
  <si>
    <t>John Smith</t>
  </si>
  <si>
    <t>Morning break</t>
  </si>
  <si>
    <t>Pizza</t>
  </si>
  <si>
    <t>Pizza Palace</t>
  </si>
  <si>
    <t>Office Card</t>
  </si>
  <si>
    <t>End-of-week celebration</t>
  </si>
  <si>
    <t>Fresh Mart</t>
  </si>
  <si>
    <t>Sarah Lee</t>
  </si>
  <si>
    <t>Healthy snack option</t>
  </si>
  <si>
    <t>Office Pantry Stock</t>
  </si>
  <si>
    <t>Mike Harris</t>
  </si>
  <si>
    <t>Stock replenishment</t>
  </si>
  <si>
    <t>Fruits (Kg)</t>
  </si>
  <si>
    <t>Snacks (packs)</t>
  </si>
  <si>
    <t>Total Food Expense:</t>
  </si>
  <si>
    <t>Number of Transactions:</t>
  </si>
  <si>
    <t>Average Cost per Transaction:</t>
  </si>
  <si>
    <t>Highest Expense in a Day?</t>
  </si>
  <si>
    <t>Lowest Expense in a Day?</t>
  </si>
  <si>
    <t>Enter max. limit of expense allowed for one day:</t>
  </si>
  <si>
    <r>
      <t>Office Name</t>
    </r>
    <r>
      <rPr>
        <sz val="11"/>
        <color theme="1"/>
        <rFont val="Arial"/>
        <family val="2"/>
      </rPr>
      <t>:</t>
    </r>
  </si>
  <si>
    <r>
      <t>Month/Year</t>
    </r>
    <r>
      <rPr>
        <sz val="11"/>
        <color theme="1"/>
        <rFont val="Arial"/>
        <family val="2"/>
      </rPr>
      <t>:</t>
    </r>
  </si>
  <si>
    <t>Select Date to Find the Sum of all the Expenses &gt;&gt;&gt;</t>
  </si>
  <si>
    <t>Reimbursement Tracking:</t>
  </si>
  <si>
    <t>Approved</t>
  </si>
  <si>
    <t>Reimbursed</t>
  </si>
  <si>
    <t>Pending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</si>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</sst>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24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b/>
      <sz val="13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14" fontId="2" fillId="0" borderId="4" xfId="0" applyNumberFormat="1" applyFont="1" applyBorder="1" applyAlignment="1">
      <alignment horizontal="center" vertical="center"/>
    </xf>
    <xf numFmtId="170" fontId="4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4" fontId="2" fillId="0" borderId="0" xfId="0" applyNumberFormat="1" applyFont="1" applyAlignment="1">
      <alignment horizontal="right" vertical="center" wrapText="1"/>
    </xf>
    <xf numFmtId="170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70" fontId="3" fillId="0" borderId="2" xfId="0" applyNumberFormat="1" applyFont="1" applyBorder="1" applyAlignment="1">
      <alignment vertical="center"/>
    </xf>
    <xf numFmtId="0" fontId="3" fillId="0" borderId="3" xfId="0" applyNumberFormat="1" applyFont="1" applyBorder="1" applyAlignment="1">
      <alignment vertical="center"/>
    </xf>
    <xf numFmtId="170" fontId="3" fillId="0" borderId="3" xfId="0" applyNumberFormat="1" applyFont="1" applyBorder="1" applyAlignment="1">
      <alignment vertical="center"/>
    </xf>
    <xf numFmtId="170" fontId="3" fillId="3" borderId="5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0" fillId="0" borderId="6" xfId="0" applyBorder="1"/>
  </cellXfs>
  <cellStyles count="1">
    <cellStyle name="Normal" xfId="0" builtinId="0"/>
  </cellStyles>
  <dxfs count="12">
    <dxf>
      <fill>
        <patternFill>
          <bgColor rgb="FFFF6D6D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righ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34" formatCode="_(&quot;$&quot;* #,##0.00_);_(&quot;$&quot;* \(#,##0.00\);_(&quot;$&quot;* &quot;-&quot;??_);_(@_)"/>
      <alignment horizontal="righ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colors>
    <mruColors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J21" totalsRowShown="0" headerRowDxfId="3" dataDxfId="2">
  <autoFilter ref="B10:J21"/>
  <tableColumns count="9">
    <tableColumn id="1" name="Date" dataDxfId="11"/>
    <tableColumn id="2" name="Item/Description" dataDxfId="10"/>
    <tableColumn id="3" name="Vendor" dataDxfId="9"/>
    <tableColumn id="4" name="Quantity" dataDxfId="8"/>
    <tableColumn id="5" name="Cost per Unit (USD)" dataDxfId="7"/>
    <tableColumn id="6" name="Total Cost (USD)" dataDxfId="6">
      <calculatedColumnFormula>IF(E11&gt;0,E11*F11,0)</calculatedColumnFormula>
    </tableColumn>
    <tableColumn id="7" name="Paid By" dataDxfId="5"/>
    <tableColumn id="8" name="Notes" dataDxfId="4"/>
    <tableColumn id="9" name="Reimbursement Tracking: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0"/>
  <sheetViews>
    <sheetView showGridLines="0" tabSelected="1" workbookViewId="0">
      <selection activeCell="L6" sqref="L6"/>
    </sheetView>
  </sheetViews>
  <sheetFormatPr defaultRowHeight="15" x14ac:dyDescent="0.25"/>
  <cols>
    <col min="1" max="1" width="5.7109375" customWidth="1"/>
    <col min="2" max="9" width="25.7109375" customWidth="1"/>
    <col min="10" max="10" width="23.42578125" customWidth="1"/>
  </cols>
  <sheetData>
    <row r="1" spans="2:10" ht="16.5" customHeight="1" x14ac:dyDescent="0.25"/>
    <row r="2" spans="2:10" ht="37.5" customHeight="1" x14ac:dyDescent="0.25">
      <c r="B2" s="3" t="s">
        <v>0</v>
      </c>
      <c r="C2" s="3"/>
      <c r="D2" s="3"/>
      <c r="E2" s="3"/>
      <c r="F2" s="3"/>
      <c r="G2" s="3"/>
      <c r="H2" s="3"/>
      <c r="I2" s="3"/>
      <c r="J2" s="3"/>
    </row>
    <row r="3" spans="2:10" x14ac:dyDescent="0.25">
      <c r="B3" s="4"/>
      <c r="C3" s="4"/>
      <c r="D3" s="4"/>
      <c r="E3" s="4"/>
      <c r="F3" s="4"/>
      <c r="G3" s="4"/>
      <c r="H3" s="4"/>
      <c r="I3" s="4"/>
      <c r="J3" s="2" t="s">
        <v>43</v>
      </c>
    </row>
    <row r="4" spans="2:10" ht="24.95" customHeight="1" x14ac:dyDescent="0.25">
      <c r="B4" s="5" t="s">
        <v>36</v>
      </c>
      <c r="C4" s="6"/>
      <c r="D4" s="6"/>
      <c r="E4" s="4"/>
      <c r="F4" s="4"/>
      <c r="G4" s="4"/>
      <c r="H4" s="27" t="s">
        <v>37</v>
      </c>
      <c r="I4" s="7"/>
    </row>
    <row r="5" spans="2:10" ht="24.95" customHeight="1" x14ac:dyDescent="0.25">
      <c r="B5" s="4"/>
      <c r="C5" s="4"/>
      <c r="D5" s="4"/>
      <c r="E5" s="4"/>
      <c r="G5" s="28"/>
      <c r="H5" s="28"/>
    </row>
    <row r="6" spans="2:10" ht="24.95" customHeight="1" x14ac:dyDescent="0.25">
      <c r="B6" s="22" t="s">
        <v>38</v>
      </c>
      <c r="C6" s="22"/>
      <c r="D6" s="9">
        <v>45627</v>
      </c>
      <c r="E6" s="10">
        <f>SUMIF(Table1[Date],D6,Table1[Total Cost (USD)])</f>
        <v>85</v>
      </c>
      <c r="F6" s="11"/>
      <c r="G6" s="8" t="s">
        <v>35</v>
      </c>
      <c r="H6" s="8"/>
      <c r="I6" s="26">
        <v>50</v>
      </c>
    </row>
    <row r="7" spans="2:10" ht="24.95" customHeight="1" x14ac:dyDescent="0.25">
      <c r="B7" s="12"/>
      <c r="C7" s="12"/>
      <c r="D7" s="12"/>
      <c r="E7" s="12"/>
      <c r="F7" s="12"/>
      <c r="G7" s="12"/>
      <c r="H7" s="12"/>
      <c r="I7" s="12"/>
    </row>
    <row r="8" spans="2:10" ht="17.25" x14ac:dyDescent="0.25">
      <c r="B8" s="13" t="s">
        <v>1</v>
      </c>
      <c r="C8" s="4"/>
      <c r="D8" s="4"/>
      <c r="E8" s="4"/>
      <c r="F8" s="4"/>
      <c r="G8" s="4"/>
      <c r="H8" s="4"/>
      <c r="I8" s="4"/>
    </row>
    <row r="9" spans="2:10" x14ac:dyDescent="0.25">
      <c r="B9" s="4"/>
      <c r="C9" s="4"/>
      <c r="D9" s="4"/>
      <c r="E9" s="4"/>
      <c r="F9" s="4"/>
      <c r="G9" s="4"/>
      <c r="H9" s="4"/>
      <c r="I9" s="4"/>
    </row>
    <row r="10" spans="2:10" ht="35.1" customHeight="1" x14ac:dyDescent="0.25">
      <c r="B10" s="14" t="s">
        <v>2</v>
      </c>
      <c r="C10" s="14" t="s">
        <v>3</v>
      </c>
      <c r="D10" s="14" t="s">
        <v>4</v>
      </c>
      <c r="E10" s="14" t="s">
        <v>5</v>
      </c>
      <c r="F10" s="14" t="s">
        <v>6</v>
      </c>
      <c r="G10" s="14" t="s">
        <v>7</v>
      </c>
      <c r="H10" s="14" t="s">
        <v>8</v>
      </c>
      <c r="I10" s="14" t="s">
        <v>9</v>
      </c>
      <c r="J10" s="14" t="s">
        <v>39</v>
      </c>
    </row>
    <row r="11" spans="2:10" ht="35.1" customHeight="1" x14ac:dyDescent="0.25">
      <c r="B11" s="15">
        <v>45627</v>
      </c>
      <c r="C11" s="16" t="s">
        <v>10</v>
      </c>
      <c r="D11" s="16" t="s">
        <v>11</v>
      </c>
      <c r="E11" s="16">
        <v>15</v>
      </c>
      <c r="F11" s="17">
        <v>5</v>
      </c>
      <c r="G11" s="18">
        <f t="shared" ref="G11:G21" si="0">IF(E11&gt;0,E11*F11,0)</f>
        <v>75</v>
      </c>
      <c r="H11" s="16" t="s">
        <v>12</v>
      </c>
      <c r="I11" s="16" t="s">
        <v>13</v>
      </c>
      <c r="J11" s="19" t="s">
        <v>40</v>
      </c>
    </row>
    <row r="12" spans="2:10" ht="35.1" customHeight="1" x14ac:dyDescent="0.25">
      <c r="B12" s="15">
        <v>45627</v>
      </c>
      <c r="C12" s="16" t="s">
        <v>14</v>
      </c>
      <c r="D12" s="16" t="s">
        <v>15</v>
      </c>
      <c r="E12" s="16">
        <v>10</v>
      </c>
      <c r="F12" s="17">
        <v>1</v>
      </c>
      <c r="G12" s="18">
        <f t="shared" si="0"/>
        <v>10</v>
      </c>
      <c r="H12" s="16" t="s">
        <v>16</v>
      </c>
      <c r="I12" s="16" t="s">
        <v>17</v>
      </c>
      <c r="J12" s="19" t="s">
        <v>41</v>
      </c>
    </row>
    <row r="13" spans="2:10" ht="35.1" customHeight="1" x14ac:dyDescent="0.25">
      <c r="B13" s="15">
        <v>45628</v>
      </c>
      <c r="C13" s="16" t="s">
        <v>18</v>
      </c>
      <c r="D13" s="16" t="s">
        <v>19</v>
      </c>
      <c r="E13" s="16">
        <v>6</v>
      </c>
      <c r="F13" s="17">
        <v>15</v>
      </c>
      <c r="G13" s="18">
        <f t="shared" si="0"/>
        <v>90</v>
      </c>
      <c r="H13" s="16" t="s">
        <v>20</v>
      </c>
      <c r="I13" s="16" t="s">
        <v>21</v>
      </c>
      <c r="J13" s="19" t="s">
        <v>42</v>
      </c>
    </row>
    <row r="14" spans="2:10" ht="35.1" customHeight="1" x14ac:dyDescent="0.25">
      <c r="B14" s="15">
        <v>45628</v>
      </c>
      <c r="C14" s="16" t="s">
        <v>28</v>
      </c>
      <c r="D14" s="16" t="s">
        <v>22</v>
      </c>
      <c r="E14" s="16">
        <v>10</v>
      </c>
      <c r="F14" s="17">
        <v>2.5</v>
      </c>
      <c r="G14" s="18">
        <f t="shared" si="0"/>
        <v>25</v>
      </c>
      <c r="H14" s="16" t="s">
        <v>23</v>
      </c>
      <c r="I14" s="16" t="s">
        <v>24</v>
      </c>
      <c r="J14" s="19"/>
    </row>
    <row r="15" spans="2:10" ht="35.1" customHeight="1" x14ac:dyDescent="0.25">
      <c r="B15" s="15">
        <v>45629</v>
      </c>
      <c r="C15" s="16" t="s">
        <v>29</v>
      </c>
      <c r="D15" s="16" t="s">
        <v>25</v>
      </c>
      <c r="E15" s="16">
        <v>20</v>
      </c>
      <c r="F15" s="17">
        <v>1.5</v>
      </c>
      <c r="G15" s="18">
        <f t="shared" si="0"/>
        <v>30</v>
      </c>
      <c r="H15" s="16" t="s">
        <v>26</v>
      </c>
      <c r="I15" s="16" t="s">
        <v>27</v>
      </c>
      <c r="J15" s="19"/>
    </row>
    <row r="16" spans="2:10" ht="35.1" customHeight="1" x14ac:dyDescent="0.25">
      <c r="B16" s="19"/>
      <c r="C16" s="19"/>
      <c r="D16" s="19"/>
      <c r="E16" s="20"/>
      <c r="F16" s="21"/>
      <c r="G16" s="18">
        <f t="shared" si="0"/>
        <v>0</v>
      </c>
      <c r="H16" s="19"/>
      <c r="I16" s="19"/>
      <c r="J16" s="19"/>
    </row>
    <row r="17" spans="2:10" ht="35.1" customHeight="1" x14ac:dyDescent="0.25">
      <c r="B17" s="19"/>
      <c r="C17" s="19"/>
      <c r="D17" s="19"/>
      <c r="E17" s="20"/>
      <c r="F17" s="21"/>
      <c r="G17" s="18">
        <f t="shared" si="0"/>
        <v>0</v>
      </c>
      <c r="H17" s="19"/>
      <c r="I17" s="19"/>
      <c r="J17" s="19"/>
    </row>
    <row r="18" spans="2:10" ht="35.1" customHeight="1" x14ac:dyDescent="0.25">
      <c r="B18" s="19"/>
      <c r="C18" s="19"/>
      <c r="D18" s="19"/>
      <c r="E18" s="20"/>
      <c r="F18" s="21"/>
      <c r="G18" s="18">
        <f t="shared" ref="G18:G19" si="1">IF(E18&gt;0,E18*F18,0)</f>
        <v>0</v>
      </c>
      <c r="H18" s="19"/>
      <c r="I18" s="19"/>
      <c r="J18" s="19"/>
    </row>
    <row r="19" spans="2:10" ht="35.1" customHeight="1" x14ac:dyDescent="0.25">
      <c r="B19" s="19"/>
      <c r="C19" s="19"/>
      <c r="D19" s="19"/>
      <c r="E19" s="20"/>
      <c r="F19" s="21"/>
      <c r="G19" s="18">
        <f t="shared" si="1"/>
        <v>0</v>
      </c>
      <c r="H19" s="19"/>
      <c r="I19" s="19"/>
      <c r="J19" s="19"/>
    </row>
    <row r="20" spans="2:10" ht="35.1" customHeight="1" x14ac:dyDescent="0.25">
      <c r="B20" s="19"/>
      <c r="C20" s="19"/>
      <c r="D20" s="19"/>
      <c r="E20" s="20"/>
      <c r="F20" s="21"/>
      <c r="G20" s="18">
        <f t="shared" si="0"/>
        <v>0</v>
      </c>
      <c r="H20" s="19"/>
      <c r="I20" s="19"/>
      <c r="J20" s="19"/>
    </row>
    <row r="21" spans="2:10" ht="35.1" customHeight="1" x14ac:dyDescent="0.25">
      <c r="B21" s="19"/>
      <c r="C21" s="19"/>
      <c r="D21" s="19"/>
      <c r="E21" s="20"/>
      <c r="F21" s="21"/>
      <c r="G21" s="18">
        <f t="shared" si="0"/>
        <v>0</v>
      </c>
      <c r="H21" s="19"/>
      <c r="I21" s="19"/>
      <c r="J21" s="19"/>
    </row>
    <row r="22" spans="2:10" ht="15" customHeight="1" x14ac:dyDescent="0.25">
      <c r="B22" s="19"/>
      <c r="C22" s="19"/>
      <c r="D22" s="19"/>
      <c r="E22" s="20"/>
      <c r="F22" s="21"/>
      <c r="G22" s="18"/>
      <c r="H22" s="19"/>
      <c r="I22" s="19"/>
    </row>
    <row r="23" spans="2:10" s="1" customFormat="1" ht="30" customHeight="1" x14ac:dyDescent="0.25">
      <c r="B23" s="19"/>
      <c r="C23" s="19"/>
      <c r="D23" s="19"/>
      <c r="E23" s="22" t="s">
        <v>30</v>
      </c>
      <c r="F23" s="22"/>
      <c r="G23" s="23">
        <f>SUM(Table1[Total Cost (USD)])</f>
        <v>230</v>
      </c>
      <c r="H23" s="19"/>
      <c r="I23" s="19"/>
    </row>
    <row r="24" spans="2:10" s="1" customFormat="1" ht="30" customHeight="1" x14ac:dyDescent="0.25">
      <c r="B24" s="19"/>
      <c r="C24" s="19"/>
      <c r="D24" s="19"/>
      <c r="E24" s="22" t="s">
        <v>31</v>
      </c>
      <c r="F24" s="22"/>
      <c r="G24" s="24">
        <f>COUNTA(Table1[Item/Description])</f>
        <v>5</v>
      </c>
      <c r="H24" s="19"/>
      <c r="I24" s="19"/>
    </row>
    <row r="25" spans="2:10" s="1" customFormat="1" ht="30" customHeight="1" x14ac:dyDescent="0.25">
      <c r="B25" s="19"/>
      <c r="C25" s="19"/>
      <c r="D25" s="19"/>
      <c r="E25" s="22" t="s">
        <v>32</v>
      </c>
      <c r="F25" s="22"/>
      <c r="G25" s="25">
        <f>AVERAGE(Table1[Total Cost (USD)])</f>
        <v>20.90909090909091</v>
      </c>
      <c r="H25" s="19"/>
      <c r="I25" s="19"/>
    </row>
    <row r="26" spans="2:10" s="1" customFormat="1" ht="30" customHeight="1" x14ac:dyDescent="0.25">
      <c r="B26" s="19"/>
      <c r="C26" s="19"/>
      <c r="D26" s="19"/>
      <c r="E26" s="22" t="s">
        <v>33</v>
      </c>
      <c r="F26" s="22"/>
      <c r="G26" s="25">
        <f>MAX(Table1[Total Cost (USD)])</f>
        <v>90</v>
      </c>
      <c r="H26" s="19"/>
      <c r="I26" s="19"/>
    </row>
    <row r="27" spans="2:10" s="1" customFormat="1" ht="30" customHeight="1" x14ac:dyDescent="0.25">
      <c r="B27" s="19"/>
      <c r="C27" s="19"/>
      <c r="D27" s="19"/>
      <c r="E27" s="22" t="s">
        <v>34</v>
      </c>
      <c r="F27" s="22"/>
      <c r="G27" s="25">
        <f>MIN(Table1[Total Cost (USD)])</f>
        <v>0</v>
      </c>
      <c r="H27" s="19"/>
      <c r="I27" s="19"/>
    </row>
    <row r="29" spans="2:10" ht="15.75" thickBot="1" x14ac:dyDescent="0.3">
      <c r="B29" s="29"/>
      <c r="C29" s="29"/>
      <c r="D29" s="29"/>
      <c r="E29" s="29"/>
      <c r="F29" s="29"/>
      <c r="G29" s="29"/>
      <c r="H29" s="29"/>
      <c r="I29" s="29"/>
      <c r="J29" s="29"/>
    </row>
    <row r="30" spans="2:10" ht="15.75" thickTop="1" x14ac:dyDescent="0.25"/>
  </sheetData>
  <mergeCells count="9">
    <mergeCell ref="E27:F27"/>
    <mergeCell ref="B6:C6"/>
    <mergeCell ref="B2:J2"/>
    <mergeCell ref="G6:H6"/>
    <mergeCell ref="C4:D4"/>
    <mergeCell ref="E23:F23"/>
    <mergeCell ref="E24:F24"/>
    <mergeCell ref="E25:F25"/>
    <mergeCell ref="E26:F26"/>
  </mergeCells>
  <conditionalFormatting sqref="G11:G22">
    <cfRule type="expression" dxfId="0" priority="18">
      <formula>G11&gt;$I$6</formula>
    </cfRule>
  </conditionalFormatting>
  <dataValidations count="3">
    <dataValidation allowBlank="1" showInputMessage="1" showErrorMessage="1" prompt="Highlighted cells show overspending." sqref="G10"/>
    <dataValidation type="list" allowBlank="1" showInputMessage="1" showErrorMessage="1" sqref="D6">
      <formula1>$B$11:$B$21</formula1>
    </dataValidation>
    <dataValidation type="list" allowBlank="1" showInputMessage="1" showErrorMessage="1" sqref="J11:J21">
      <formula1>"Reimbursed, Approved, Pending, Denied"</formula1>
    </dataValidation>
  </dataValidations>
  <pageMargins left="0.25" right="0.25" top="0.75" bottom="0.75" header="0.3" footer="0.3"/>
  <pageSetup paperSize="9" scale="6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2024-12-17T11:13:01Z</cp:lastPrinted>
  <dcterms:created xsi:type="dcterms:W3CDTF">2024-12-17T10:32:25Z</dcterms:created>
  <dcterms:modified xsi:type="dcterms:W3CDTF">2024-12-17T11:13:40Z</dcterms:modified>
</cp:coreProperties>
</file>