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2" i="1"/>
  <c r="J23" i="1"/>
  <c r="J24" i="1"/>
  <c r="J25" i="1"/>
  <c r="J26" i="1"/>
  <c r="J27" i="1"/>
  <c r="J28" i="1"/>
  <c r="J29" i="1"/>
  <c r="J30" i="1"/>
  <c r="K10" i="1"/>
  <c r="K8" i="1"/>
  <c r="K6" i="1"/>
  <c r="K4" i="1"/>
  <c r="J16" i="1"/>
  <c r="J17" i="1"/>
  <c r="J18" i="1"/>
  <c r="J19" i="1"/>
  <c r="J20" i="1"/>
  <c r="J31" i="1"/>
  <c r="J32" i="1"/>
</calcChain>
</file>

<file path=xl/sharedStrings.xml><?xml version="1.0" encoding="utf-8"?>
<sst xmlns="http://schemas.openxmlformats.org/spreadsheetml/2006/main" count="58" uniqueCount="56">
  <si>
    <t>Owner Name:</t>
  </si>
  <si>
    <t>Address:</t>
  </si>
  <si>
    <t>Phone Number:</t>
  </si>
  <si>
    <t>Email:</t>
  </si>
  <si>
    <t>Date Last Updated:</t>
  </si>
  <si>
    <t>Item No.</t>
  </si>
  <si>
    <t>Category</t>
  </si>
  <si>
    <t>Item Name/Title</t>
  </si>
  <si>
    <t>Description</t>
  </si>
  <si>
    <t>Acquisition Date</t>
  </si>
  <si>
    <t>Purchased From</t>
  </si>
  <si>
    <t>Purchase Price ($)</t>
  </si>
  <si>
    <t>Estimated Value ($)</t>
  </si>
  <si>
    <t>Appreciation/Depreciation (%)</t>
  </si>
  <si>
    <t>Condition</t>
  </si>
  <si>
    <t>Location/Storage</t>
  </si>
  <si>
    <t>Notes</t>
  </si>
  <si>
    <t>Artwork</t>
  </si>
  <si>
    <t>Sunset Painting</t>
  </si>
  <si>
    <t>Oil painting on canvas</t>
  </si>
  <si>
    <t>Art Gallery</t>
  </si>
  <si>
    <t>Excellent</t>
  </si>
  <si>
    <t>Living Room</t>
  </si>
  <si>
    <t>Framed</t>
  </si>
  <si>
    <t>Collectible</t>
  </si>
  <si>
    <t>Vintage Coin Set</t>
  </si>
  <si>
    <t>1980s coin collection</t>
  </si>
  <si>
    <t>Collector</t>
  </si>
  <si>
    <t>Good</t>
  </si>
  <si>
    <t>Safe Box</t>
  </si>
  <si>
    <t>Rare edition</t>
  </si>
  <si>
    <t>Electronics</t>
  </si>
  <si>
    <t>Retro Gaming Console</t>
  </si>
  <si>
    <t>1995 original model</t>
  </si>
  <si>
    <t>Online Store</t>
  </si>
  <si>
    <t>Fair</t>
  </si>
  <si>
    <t>Display Shelf</t>
  </si>
  <si>
    <t>Limited edition</t>
  </si>
  <si>
    <t>Jewelry</t>
  </si>
  <si>
    <t>Diamond Necklace</t>
  </si>
  <si>
    <t>18K gold, 1.5 ct diamond</t>
  </si>
  <si>
    <t>Jeweler</t>
  </si>
  <si>
    <t>Jewelry Box</t>
  </si>
  <si>
    <t>Certified</t>
  </si>
  <si>
    <t>Memorabilia</t>
  </si>
  <si>
    <t>Signed Baseball</t>
  </si>
  <si>
    <t>Autographed by a famous player</t>
  </si>
  <si>
    <t>Auction</t>
  </si>
  <si>
    <t>Display Case</t>
  </si>
  <si>
    <t>Authentication included</t>
  </si>
  <si>
    <t>Personal Collection</t>
  </si>
  <si>
    <t>Collection:</t>
  </si>
  <si>
    <t>Total Collection Value ($):</t>
  </si>
  <si>
    <t>Total Purchase Price ($):</t>
  </si>
  <si>
    <t>Overall Appreciation/Depreciation: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</si>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</sst>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77" formatCode="&quot;$&quot;#,##0.00"/>
    <numFmt numFmtId="180" formatCode="[$-F800]dddd\,\ mmmm\ dd\,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8"/>
      <color theme="1"/>
      <name val="Lato"/>
      <family val="2"/>
    </font>
    <font>
      <b/>
      <sz val="11"/>
      <color theme="1"/>
      <name val="Lato"/>
      <family val="2"/>
    </font>
    <font>
      <b/>
      <sz val="13"/>
      <color theme="1"/>
      <name val="Lato"/>
      <family val="2"/>
    </font>
    <font>
      <sz val="11"/>
      <color theme="1"/>
      <name val="Lato"/>
    </font>
    <font>
      <i/>
      <sz val="11"/>
      <color theme="1"/>
      <name val="Lat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mediumDashed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9" fontId="2" fillId="0" borderId="0" xfId="0" applyNumberFormat="1" applyFont="1" applyAlignment="1">
      <alignment horizontal="left" vertical="center" wrapText="1"/>
    </xf>
    <xf numFmtId="177" fontId="2" fillId="0" borderId="0" xfId="0" applyNumberFormat="1" applyFont="1" applyAlignment="1">
      <alignment horizontal="left" vertical="center" wrapText="1"/>
    </xf>
    <xf numFmtId="177" fontId="2" fillId="0" borderId="0" xfId="0" applyNumberFormat="1" applyFont="1" applyAlignment="1">
      <alignment horizontal="left"/>
    </xf>
    <xf numFmtId="180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177" fontId="4" fillId="0" borderId="0" xfId="1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10" fontId="4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4" fontId="6" fillId="0" borderId="0" xfId="0" applyNumberFormat="1" applyFont="1" applyAlignment="1">
      <alignment horizontal="left" vertical="center" wrapText="1"/>
    </xf>
    <xf numFmtId="177" fontId="6" fillId="0" borderId="0" xfId="0" applyNumberFormat="1" applyFont="1" applyAlignment="1">
      <alignment horizontal="left" vertical="center" wrapText="1"/>
    </xf>
    <xf numFmtId="9" fontId="6" fillId="0" borderId="0" xfId="0" applyNumberFormat="1" applyFont="1" applyAlignment="1">
      <alignment horizontal="left" vertical="center" wrapText="1"/>
    </xf>
    <xf numFmtId="0" fontId="2" fillId="0" borderId="2" xfId="0" applyFont="1" applyBorder="1"/>
    <xf numFmtId="0" fontId="7" fillId="0" borderId="0" xfId="0" applyFont="1"/>
  </cellXfs>
  <cellStyles count="2">
    <cellStyle name="Currency" xfId="1" builtinId="4"/>
    <cellStyle name="Normal" xfId="0" builtinId="0"/>
  </cellStyles>
  <dxfs count="16">
    <dxf>
      <font>
        <b/>
        <i val="0"/>
        <color rgb="FFC00000"/>
      </font>
    </dxf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7" formatCode="&quot;$&quot;#,##0.0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7" formatCode="&quot;$&quot;#,##0.0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M32" totalsRowShown="0" headerRowDxfId="8" dataDxfId="7">
  <autoFilter ref="B15:M32"/>
  <tableColumns count="12">
    <tableColumn id="1" name="Item No." dataDxfId="15"/>
    <tableColumn id="2" name="Category" dataDxfId="14"/>
    <tableColumn id="3" name="Item Name/Title" dataDxfId="13"/>
    <tableColumn id="4" name="Description" dataDxfId="12"/>
    <tableColumn id="5" name="Acquisition Date" dataDxfId="11"/>
    <tableColumn id="6" name="Purchased From" dataDxfId="5"/>
    <tableColumn id="7" name="Purchase Price ($)" dataDxfId="4"/>
    <tableColumn id="8" name="Estimated Value ($)" dataDxfId="2"/>
    <tableColumn id="9" name="Appreciation/Depreciation (%)" dataDxfId="3">
      <calculatedColumnFormula>IF(H16="","",((I16-H16)/H16))</calculatedColumnFormula>
    </tableColumn>
    <tableColumn id="10" name="Condition" dataDxfId="6"/>
    <tableColumn id="11" name="Location/Storage" dataDxfId="10"/>
    <tableColumn id="12" name="Notes" dataDxfId="9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40"/>
  <sheetViews>
    <sheetView showGridLines="0" tabSelected="1" workbookViewId="0">
      <selection activeCell="C42" sqref="C42"/>
    </sheetView>
  </sheetViews>
  <sheetFormatPr defaultRowHeight="14.25" x14ac:dyDescent="0.2"/>
  <cols>
    <col min="1" max="1" width="2.140625" style="1" customWidth="1"/>
    <col min="2" max="3" width="15.7109375" style="1" customWidth="1"/>
    <col min="4" max="5" width="25.7109375" style="1" customWidth="1"/>
    <col min="6" max="9" width="20.7109375" style="1" customWidth="1"/>
    <col min="10" max="10" width="30.28515625" style="1" customWidth="1"/>
    <col min="11" max="12" width="20.7109375" style="1" customWidth="1"/>
    <col min="13" max="13" width="25.7109375" style="1" customWidth="1"/>
    <col min="14" max="16384" width="9.140625" style="1"/>
  </cols>
  <sheetData>
    <row r="2" spans="2:13" ht="22.5" x14ac:dyDescent="0.2">
      <c r="B2" s="2" t="s">
        <v>50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3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s="8" customFormat="1" ht="24" customHeight="1" x14ac:dyDescent="0.25">
      <c r="B4" s="4" t="s">
        <v>0</v>
      </c>
      <c r="C4" s="5"/>
      <c r="D4" s="5"/>
      <c r="E4" s="5"/>
      <c r="F4" s="6"/>
      <c r="G4" s="6"/>
      <c r="H4" s="6"/>
      <c r="I4" s="6"/>
      <c r="J4" s="7" t="s">
        <v>4</v>
      </c>
      <c r="K4" s="17">
        <f ca="1">TODAY()</f>
        <v>45742</v>
      </c>
      <c r="L4" s="17"/>
      <c r="M4" s="17"/>
    </row>
    <row r="5" spans="2:13" ht="9" customHeight="1" x14ac:dyDescent="0.2">
      <c r="B5" s="8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2:13" s="8" customFormat="1" ht="24" customHeight="1" x14ac:dyDescent="0.25">
      <c r="B6" s="4" t="s">
        <v>1</v>
      </c>
      <c r="C6" s="5"/>
      <c r="D6" s="5"/>
      <c r="E6" s="5"/>
      <c r="F6" s="6"/>
      <c r="G6" s="6"/>
      <c r="H6" s="6"/>
      <c r="I6" s="6"/>
      <c r="J6" s="6" t="s">
        <v>52</v>
      </c>
      <c r="K6" s="20">
        <f>SUM(Table1[Estimated Value ($)])</f>
        <v>5300</v>
      </c>
      <c r="L6" s="6"/>
      <c r="M6" s="6"/>
    </row>
    <row r="7" spans="2:13" ht="9" customHeight="1" x14ac:dyDescent="0.2"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2:13" s="8" customFormat="1" ht="24" customHeight="1" x14ac:dyDescent="0.25">
      <c r="B8" s="4" t="s">
        <v>2</v>
      </c>
      <c r="C8" s="5"/>
      <c r="D8" s="5"/>
      <c r="E8" s="5"/>
      <c r="F8" s="6"/>
      <c r="G8" s="6"/>
      <c r="H8" s="6"/>
      <c r="I8" s="6"/>
      <c r="J8" s="6" t="s">
        <v>53</v>
      </c>
      <c r="K8" s="21">
        <f>SUM(Table1[Purchase Price ($)])</f>
        <v>4350</v>
      </c>
      <c r="L8" s="6"/>
      <c r="M8" s="6"/>
    </row>
    <row r="9" spans="2:13" ht="9" customHeight="1" x14ac:dyDescent="0.2">
      <c r="B9" s="8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2:13" s="8" customFormat="1" ht="24" customHeight="1" x14ac:dyDescent="0.25">
      <c r="B10" s="4" t="s">
        <v>3</v>
      </c>
      <c r="C10" s="5"/>
      <c r="D10" s="5"/>
      <c r="E10" s="5"/>
      <c r="F10" s="6"/>
      <c r="G10" s="6"/>
      <c r="H10" s="6"/>
      <c r="J10" s="18" t="s">
        <v>54</v>
      </c>
      <c r="K10" s="22">
        <f>((SUM(I16:I230)-SUM(H16:H32))/SUM(H16:H32))</f>
        <v>0.21839080459770116</v>
      </c>
      <c r="L10" s="6"/>
      <c r="M10" s="6"/>
    </row>
    <row r="11" spans="2:13" ht="9" customHeight="1" x14ac:dyDescent="0.2">
      <c r="B11" s="8"/>
      <c r="C11" s="3"/>
      <c r="D11" s="3"/>
      <c r="E11" s="3"/>
      <c r="F11" s="3"/>
      <c r="G11" s="3"/>
      <c r="H11" s="3"/>
      <c r="I11" s="3"/>
      <c r="J11" s="18"/>
      <c r="K11" s="22"/>
      <c r="L11" s="3"/>
      <c r="M11" s="3"/>
    </row>
    <row r="12" spans="2:13" x14ac:dyDescent="0.2">
      <c r="B12" s="3"/>
      <c r="C12" s="3"/>
      <c r="D12" s="3"/>
      <c r="E12" s="3"/>
      <c r="F12" s="3"/>
      <c r="G12" s="3"/>
      <c r="H12" s="3"/>
      <c r="I12" s="3"/>
      <c r="J12" s="19"/>
      <c r="K12" s="3"/>
      <c r="L12" s="3"/>
      <c r="M12" s="3"/>
    </row>
    <row r="13" spans="2:13" ht="16.5" x14ac:dyDescent="0.2">
      <c r="B13" s="9" t="s">
        <v>51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2:13" x14ac:dyDescent="0.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2:13" ht="33" customHeight="1" x14ac:dyDescent="0.2">
      <c r="B15" s="10" t="s">
        <v>5</v>
      </c>
      <c r="C15" s="10" t="s">
        <v>6</v>
      </c>
      <c r="D15" s="10" t="s">
        <v>7</v>
      </c>
      <c r="E15" s="10" t="s">
        <v>8</v>
      </c>
      <c r="F15" s="10" t="s">
        <v>9</v>
      </c>
      <c r="G15" s="10" t="s">
        <v>10</v>
      </c>
      <c r="H15" s="10" t="s">
        <v>11</v>
      </c>
      <c r="I15" s="10" t="s">
        <v>12</v>
      </c>
      <c r="J15" s="10" t="s">
        <v>13</v>
      </c>
      <c r="K15" s="10" t="s">
        <v>14</v>
      </c>
      <c r="L15" s="10" t="s">
        <v>15</v>
      </c>
      <c r="M15" s="10" t="s">
        <v>16</v>
      </c>
    </row>
    <row r="16" spans="2:13" ht="33" customHeight="1" x14ac:dyDescent="0.2">
      <c r="B16" s="11">
        <v>1</v>
      </c>
      <c r="C16" s="11" t="s">
        <v>17</v>
      </c>
      <c r="D16" s="11" t="s">
        <v>18</v>
      </c>
      <c r="E16" s="11" t="s">
        <v>19</v>
      </c>
      <c r="F16" s="12">
        <v>44693</v>
      </c>
      <c r="G16" s="11" t="s">
        <v>20</v>
      </c>
      <c r="H16" s="15">
        <v>500</v>
      </c>
      <c r="I16" s="15">
        <v>650</v>
      </c>
      <c r="J16" s="14">
        <f t="shared" ref="J16:J32" si="0">IF(H16="","",((I16-H16)/H16))</f>
        <v>0.3</v>
      </c>
      <c r="K16" s="11" t="s">
        <v>21</v>
      </c>
      <c r="L16" s="11" t="s">
        <v>22</v>
      </c>
      <c r="M16" s="11" t="s">
        <v>23</v>
      </c>
    </row>
    <row r="17" spans="2:13" ht="33" customHeight="1" x14ac:dyDescent="0.2">
      <c r="B17" s="11">
        <v>2</v>
      </c>
      <c r="C17" s="11" t="s">
        <v>24</v>
      </c>
      <c r="D17" s="11" t="s">
        <v>25</v>
      </c>
      <c r="E17" s="11" t="s">
        <v>26</v>
      </c>
      <c r="F17" s="12">
        <v>43699</v>
      </c>
      <c r="G17" s="11" t="s">
        <v>27</v>
      </c>
      <c r="H17" s="15">
        <v>300</v>
      </c>
      <c r="I17" s="15">
        <v>250</v>
      </c>
      <c r="J17" s="14">
        <f t="shared" si="0"/>
        <v>-0.16666666666666666</v>
      </c>
      <c r="K17" s="11" t="s">
        <v>28</v>
      </c>
      <c r="L17" s="11" t="s">
        <v>29</v>
      </c>
      <c r="M17" s="11" t="s">
        <v>30</v>
      </c>
    </row>
    <row r="18" spans="2:13" ht="33" customHeight="1" x14ac:dyDescent="0.2">
      <c r="B18" s="11">
        <v>3</v>
      </c>
      <c r="C18" s="11" t="s">
        <v>31</v>
      </c>
      <c r="D18" s="11" t="s">
        <v>32</v>
      </c>
      <c r="E18" s="11" t="s">
        <v>33</v>
      </c>
      <c r="F18" s="12">
        <v>44175</v>
      </c>
      <c r="G18" s="11" t="s">
        <v>34</v>
      </c>
      <c r="H18" s="15">
        <v>250</v>
      </c>
      <c r="I18" s="15">
        <v>200</v>
      </c>
      <c r="J18" s="14">
        <f t="shared" si="0"/>
        <v>-0.2</v>
      </c>
      <c r="K18" s="11" t="s">
        <v>35</v>
      </c>
      <c r="L18" s="11" t="s">
        <v>36</v>
      </c>
      <c r="M18" s="11" t="s">
        <v>37</v>
      </c>
    </row>
    <row r="19" spans="2:13" ht="33" customHeight="1" x14ac:dyDescent="0.2">
      <c r="B19" s="11">
        <v>4</v>
      </c>
      <c r="C19" s="11" t="s">
        <v>38</v>
      </c>
      <c r="D19" s="11" t="s">
        <v>39</v>
      </c>
      <c r="E19" s="11" t="s">
        <v>40</v>
      </c>
      <c r="F19" s="12">
        <v>43409</v>
      </c>
      <c r="G19" s="11" t="s">
        <v>41</v>
      </c>
      <c r="H19" s="15">
        <v>2500</v>
      </c>
      <c r="I19" s="15">
        <v>3000</v>
      </c>
      <c r="J19" s="14">
        <f t="shared" si="0"/>
        <v>0.2</v>
      </c>
      <c r="K19" s="11" t="s">
        <v>21</v>
      </c>
      <c r="L19" s="11" t="s">
        <v>42</v>
      </c>
      <c r="M19" s="11" t="s">
        <v>43</v>
      </c>
    </row>
    <row r="20" spans="2:13" ht="33" customHeight="1" x14ac:dyDescent="0.2">
      <c r="B20" s="11">
        <v>5</v>
      </c>
      <c r="C20" s="11" t="s">
        <v>44</v>
      </c>
      <c r="D20" s="11" t="s">
        <v>45</v>
      </c>
      <c r="E20" s="11" t="s">
        <v>46</v>
      </c>
      <c r="F20" s="12">
        <v>44392</v>
      </c>
      <c r="G20" s="11" t="s">
        <v>47</v>
      </c>
      <c r="H20" s="15">
        <v>800</v>
      </c>
      <c r="I20" s="15">
        <v>1200</v>
      </c>
      <c r="J20" s="14">
        <f t="shared" si="0"/>
        <v>0.5</v>
      </c>
      <c r="K20" s="11" t="s">
        <v>21</v>
      </c>
      <c r="L20" s="11" t="s">
        <v>48</v>
      </c>
      <c r="M20" s="11" t="s">
        <v>49</v>
      </c>
    </row>
    <row r="21" spans="2:13" ht="33" customHeight="1" x14ac:dyDescent="0.2">
      <c r="B21" s="23"/>
      <c r="C21" s="23"/>
      <c r="D21" s="23"/>
      <c r="E21" s="23"/>
      <c r="F21" s="24"/>
      <c r="G21" s="23"/>
      <c r="H21" s="25"/>
      <c r="I21" s="25"/>
      <c r="J21" s="26" t="str">
        <f t="shared" ref="J21:J24" si="1">IF(H21="","",((I21-H21)/H21))</f>
        <v/>
      </c>
      <c r="K21" s="23"/>
      <c r="L21" s="23"/>
      <c r="M21" s="23"/>
    </row>
    <row r="22" spans="2:13" ht="33" customHeight="1" x14ac:dyDescent="0.2">
      <c r="B22" s="23"/>
      <c r="C22" s="23"/>
      <c r="D22" s="23"/>
      <c r="E22" s="23"/>
      <c r="F22" s="24"/>
      <c r="G22" s="23"/>
      <c r="H22" s="25"/>
      <c r="I22" s="25"/>
      <c r="J22" s="26" t="str">
        <f t="shared" si="1"/>
        <v/>
      </c>
      <c r="K22" s="23"/>
      <c r="L22" s="23"/>
      <c r="M22" s="23"/>
    </row>
    <row r="23" spans="2:13" ht="33" customHeight="1" x14ac:dyDescent="0.2">
      <c r="B23" s="23"/>
      <c r="C23" s="23"/>
      <c r="D23" s="23"/>
      <c r="E23" s="23"/>
      <c r="F23" s="24"/>
      <c r="G23" s="23"/>
      <c r="H23" s="25"/>
      <c r="I23" s="25"/>
      <c r="J23" s="26" t="str">
        <f t="shared" si="1"/>
        <v/>
      </c>
      <c r="K23" s="23"/>
      <c r="L23" s="23"/>
      <c r="M23" s="23"/>
    </row>
    <row r="24" spans="2:13" ht="33" customHeight="1" x14ac:dyDescent="0.2">
      <c r="B24" s="23"/>
      <c r="C24" s="23"/>
      <c r="D24" s="23"/>
      <c r="E24" s="23"/>
      <c r="F24" s="24"/>
      <c r="G24" s="23"/>
      <c r="H24" s="25"/>
      <c r="I24" s="25"/>
      <c r="J24" s="26" t="str">
        <f t="shared" si="1"/>
        <v/>
      </c>
      <c r="K24" s="23"/>
      <c r="L24" s="23"/>
      <c r="M24" s="23"/>
    </row>
    <row r="25" spans="2:13" ht="33" customHeight="1" x14ac:dyDescent="0.2">
      <c r="B25" s="23"/>
      <c r="C25" s="23"/>
      <c r="D25" s="23"/>
      <c r="E25" s="23"/>
      <c r="F25" s="24"/>
      <c r="G25" s="23"/>
      <c r="H25" s="25"/>
      <c r="I25" s="25"/>
      <c r="J25" s="26" t="str">
        <f t="shared" ref="J25:J28" si="2">IF(H25="","",((I25-H25)/H25))</f>
        <v/>
      </c>
      <c r="K25" s="23"/>
      <c r="L25" s="23"/>
      <c r="M25" s="23"/>
    </row>
    <row r="26" spans="2:13" ht="33" customHeight="1" x14ac:dyDescent="0.2">
      <c r="B26" s="23"/>
      <c r="C26" s="23"/>
      <c r="D26" s="23"/>
      <c r="E26" s="23"/>
      <c r="F26" s="24"/>
      <c r="G26" s="23"/>
      <c r="H26" s="25"/>
      <c r="I26" s="25"/>
      <c r="J26" s="26" t="str">
        <f t="shared" si="2"/>
        <v/>
      </c>
      <c r="K26" s="23"/>
      <c r="L26" s="23"/>
      <c r="M26" s="23"/>
    </row>
    <row r="27" spans="2:13" ht="33" customHeight="1" x14ac:dyDescent="0.2">
      <c r="B27" s="23"/>
      <c r="C27" s="23"/>
      <c r="D27" s="23"/>
      <c r="E27" s="23"/>
      <c r="F27" s="24"/>
      <c r="G27" s="23"/>
      <c r="H27" s="25"/>
      <c r="I27" s="25"/>
      <c r="J27" s="26" t="str">
        <f t="shared" si="2"/>
        <v/>
      </c>
      <c r="K27" s="23"/>
      <c r="L27" s="23"/>
      <c r="M27" s="23"/>
    </row>
    <row r="28" spans="2:13" ht="33" customHeight="1" x14ac:dyDescent="0.2">
      <c r="B28" s="23"/>
      <c r="C28" s="23"/>
      <c r="D28" s="23"/>
      <c r="E28" s="23"/>
      <c r="F28" s="24"/>
      <c r="G28" s="23"/>
      <c r="H28" s="25"/>
      <c r="I28" s="25"/>
      <c r="J28" s="26" t="str">
        <f t="shared" si="2"/>
        <v/>
      </c>
      <c r="K28" s="23"/>
      <c r="L28" s="23"/>
      <c r="M28" s="23"/>
    </row>
    <row r="29" spans="2:13" ht="33" customHeight="1" x14ac:dyDescent="0.2">
      <c r="B29" s="11"/>
      <c r="C29" s="11"/>
      <c r="D29" s="11"/>
      <c r="E29" s="11"/>
      <c r="F29" s="12"/>
      <c r="G29" s="11"/>
      <c r="H29" s="15"/>
      <c r="I29" s="15"/>
      <c r="J29" s="14" t="str">
        <f t="shared" ref="J29:J30" si="3">IF(H29="","",((I29-H29)/H29))</f>
        <v/>
      </c>
      <c r="K29" s="11"/>
      <c r="L29" s="11"/>
      <c r="M29" s="11"/>
    </row>
    <row r="30" spans="2:13" ht="33" customHeight="1" x14ac:dyDescent="0.2">
      <c r="B30" s="11"/>
      <c r="C30" s="11"/>
      <c r="D30" s="11"/>
      <c r="E30" s="11"/>
      <c r="F30" s="12"/>
      <c r="G30" s="11"/>
      <c r="H30" s="15"/>
      <c r="I30" s="15"/>
      <c r="J30" s="14" t="str">
        <f t="shared" si="3"/>
        <v/>
      </c>
      <c r="K30" s="11"/>
      <c r="L30" s="11"/>
      <c r="M30" s="11"/>
    </row>
    <row r="31" spans="2:13" ht="33" customHeight="1" x14ac:dyDescent="0.2">
      <c r="B31" s="3"/>
      <c r="C31" s="3"/>
      <c r="D31" s="3"/>
      <c r="E31" s="3"/>
      <c r="F31" s="3"/>
      <c r="G31" s="3"/>
      <c r="H31" s="16"/>
      <c r="I31" s="16"/>
      <c r="J31" s="14" t="str">
        <f t="shared" si="0"/>
        <v/>
      </c>
      <c r="K31" s="3"/>
      <c r="L31" s="3"/>
      <c r="M31" s="3"/>
    </row>
    <row r="32" spans="2:13" ht="33" customHeight="1" x14ac:dyDescent="0.2">
      <c r="B32" s="3"/>
      <c r="C32" s="3"/>
      <c r="D32" s="3"/>
      <c r="E32" s="3"/>
      <c r="F32" s="3"/>
      <c r="G32" s="3"/>
      <c r="H32" s="16"/>
      <c r="I32" s="16"/>
      <c r="J32" s="14" t="str">
        <f t="shared" si="0"/>
        <v/>
      </c>
      <c r="K32" s="3"/>
      <c r="L32" s="3"/>
      <c r="M32" s="3"/>
    </row>
    <row r="33" spans="2:13" ht="22.5" x14ac:dyDescent="0.2">
      <c r="B33" s="1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9" spans="2:13" ht="15" thickBot="1" x14ac:dyDescent="0.25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2:13" x14ac:dyDescent="0.2">
      <c r="B40" s="28" t="s">
        <v>55</v>
      </c>
    </row>
  </sheetData>
  <mergeCells count="8">
    <mergeCell ref="J10:J11"/>
    <mergeCell ref="K10:K11"/>
    <mergeCell ref="B2:M2"/>
    <mergeCell ref="C4:E4"/>
    <mergeCell ref="C6:E6"/>
    <mergeCell ref="C8:E8"/>
    <mergeCell ref="C10:E10"/>
    <mergeCell ref="K4:M4"/>
  </mergeCells>
  <conditionalFormatting sqref="J16:J32">
    <cfRule type="cellIs" dxfId="1" priority="2" operator="lessThan">
      <formula>0</formula>
    </cfRule>
  </conditionalFormatting>
  <conditionalFormatting sqref="K10">
    <cfRule type="cellIs" dxfId="0" priority="1" operator="lessThan">
      <formula>0</formula>
    </cfRule>
  </conditionalFormatting>
  <pageMargins left="0.25" right="0.25" top="0.75" bottom="0.75" header="0.3" footer="0.3"/>
  <pageSetup paperSize="9" scale="5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2025-03-26T12:30:06Z</cp:lastPrinted>
  <dcterms:created xsi:type="dcterms:W3CDTF">2025-03-26T12:14:55Z</dcterms:created>
  <dcterms:modified xsi:type="dcterms:W3CDTF">2025-03-26T12:30:27Z</dcterms:modified>
</cp:coreProperties>
</file>