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edication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9" i="1"/>
  <c r="H10" i="1"/>
  <c r="H9" i="1"/>
  <c r="F10" i="1"/>
  <c r="F9" i="1"/>
  <c r="D10" i="1"/>
  <c r="D9" i="1"/>
  <c r="I6" i="1"/>
  <c r="F6" i="1"/>
  <c r="C6" i="1"/>
  <c r="I4" i="1"/>
</calcChain>
</file>

<file path=xl/sharedStrings.xml><?xml version="1.0" encoding="utf-8"?>
<sst xmlns="http://schemas.openxmlformats.org/spreadsheetml/2006/main" count="56" uniqueCount="53">
  <si>
    <t>Medication Log for Multiple Patients</t>
  </si>
  <si>
    <t>Medication Log Table</t>
  </si>
  <si>
    <t>Patient Name</t>
  </si>
  <si>
    <t>Room Number</t>
  </si>
  <si>
    <t>Medication Name</t>
  </si>
  <si>
    <t>Dosage</t>
  </si>
  <si>
    <t>Administration Time</t>
  </si>
  <si>
    <t>Route</t>
  </si>
  <si>
    <t>Prescribing Doctor</t>
  </si>
  <si>
    <t>Administered By</t>
  </si>
  <si>
    <t>Comments</t>
  </si>
  <si>
    <t>John Doe</t>
  </si>
  <si>
    <t>Paracetamol</t>
  </si>
  <si>
    <t>500 mg</t>
  </si>
  <si>
    <t>Oral</t>
  </si>
  <si>
    <t>Dr. Smith</t>
  </si>
  <si>
    <t>Nurse Jane</t>
  </si>
  <si>
    <t>Patient stable</t>
  </si>
  <si>
    <t>Jane Smith</t>
  </si>
  <si>
    <t>Amoxicillin</t>
  </si>
  <si>
    <t>250 mg</t>
  </si>
  <si>
    <t>Dr. Johnson</t>
  </si>
  <si>
    <t>Nurse Tom</t>
  </si>
  <si>
    <t>Completed</t>
  </si>
  <si>
    <t>Michael Brown</t>
  </si>
  <si>
    <t>Insulin</t>
  </si>
  <si>
    <t>10 units</t>
  </si>
  <si>
    <t>7:00 AM, 7:00 PM</t>
  </si>
  <si>
    <t>Injection</t>
  </si>
  <si>
    <t>Dr. Lee</t>
  </si>
  <si>
    <t>Nurse Amy</t>
  </si>
  <si>
    <t>Monitor blood sugar</t>
  </si>
  <si>
    <t>Emily White</t>
  </si>
  <si>
    <t>Ibuprofen</t>
  </si>
  <si>
    <t>400 mg</t>
  </si>
  <si>
    <t>Dr. Taylor</t>
  </si>
  <si>
    <t>Nurse Kate</t>
  </si>
  <si>
    <t>Reassess pain level</t>
  </si>
  <si>
    <r>
      <t>Facility Name</t>
    </r>
    <r>
      <rPr>
        <sz val="11"/>
        <color theme="1"/>
        <rFont val="Calibri"/>
        <family val="2"/>
        <scheme val="minor"/>
      </rPr>
      <t>:</t>
    </r>
  </si>
  <si>
    <r>
      <t>Date</t>
    </r>
    <r>
      <rPr>
        <sz val="11"/>
        <color theme="1"/>
        <rFont val="Calibri"/>
        <family val="2"/>
        <scheme val="minor"/>
      </rPr>
      <t>:</t>
    </r>
  </si>
  <si>
    <t>Total Patient Logged:</t>
  </si>
  <si>
    <t>Total Medications Administered:</t>
  </si>
  <si>
    <t>Administration Completed:</t>
  </si>
  <si>
    <t>Search by Patient Name:</t>
  </si>
  <si>
    <t>Room No.</t>
  </si>
  <si>
    <t>Medication Name:</t>
  </si>
  <si>
    <t>Administration Time:</t>
  </si>
  <si>
    <t>Route:</t>
  </si>
  <si>
    <t>Prescribing Doctor:</t>
  </si>
  <si>
    <t>Administered By:</t>
  </si>
  <si>
    <t>Dosage:</t>
  </si>
  <si>
    <t>Comments: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</si>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</sst>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[$-409]h:mm\ AM/PM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4" xfId="0" applyFont="1" applyBorder="1" applyAlignment="1">
      <alignment horizontal="left" vertical="center"/>
    </xf>
    <xf numFmtId="165" fontId="0" fillId="0" borderId="2" xfId="0" applyNumberForma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10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J32" totalsRowShown="0" headerRowDxfId="9" dataDxfId="8">
  <autoFilter ref="B14:J32"/>
  <tableColumns count="9">
    <tableColumn id="1" name="Patient Name" dataDxfId="7"/>
    <tableColumn id="2" name="Room Number" dataDxfId="6"/>
    <tableColumn id="3" name="Medication Name" dataDxfId="5"/>
    <tableColumn id="4" name="Dosage" dataDxfId="4"/>
    <tableColumn id="5" name="Administration Time"/>
    <tableColumn id="6" name="Route" dataDxfId="3"/>
    <tableColumn id="7" name="Prescribing Doctor" dataDxfId="2"/>
    <tableColumn id="8" name="Administered By" dataDxfId="1"/>
    <tableColumn id="9" name="Comments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2"/>
  <sheetViews>
    <sheetView showGridLines="0" tabSelected="1" workbookViewId="0">
      <selection activeCell="L10" sqref="L10"/>
    </sheetView>
  </sheetViews>
  <sheetFormatPr defaultRowHeight="15" x14ac:dyDescent="0.25"/>
  <cols>
    <col min="1" max="1" width="5.28515625" customWidth="1"/>
    <col min="2" max="2" width="22.28515625" customWidth="1"/>
    <col min="3" max="5" width="20.7109375" customWidth="1"/>
    <col min="6" max="6" width="21.28515625" customWidth="1"/>
    <col min="7" max="10" width="20.7109375" customWidth="1"/>
  </cols>
  <sheetData>
    <row r="1" spans="2:10" ht="21" customHeight="1" x14ac:dyDescent="0.25"/>
    <row r="2" spans="2:10" ht="31.5" x14ac:dyDescent="0.25">
      <c r="B2" s="21" t="s">
        <v>0</v>
      </c>
      <c r="C2" s="21"/>
      <c r="D2" s="21"/>
      <c r="E2" s="21"/>
      <c r="F2" s="21"/>
      <c r="G2" s="21"/>
      <c r="H2" s="21"/>
      <c r="I2" s="21"/>
      <c r="J2" s="21"/>
    </row>
    <row r="3" spans="2:10" x14ac:dyDescent="0.25">
      <c r="B3" s="3"/>
      <c r="C3" s="3"/>
      <c r="D3" s="3"/>
      <c r="E3" s="3"/>
      <c r="F3" s="3"/>
      <c r="G3" s="3"/>
      <c r="H3" s="3"/>
      <c r="I3" s="3"/>
      <c r="J3" s="3"/>
    </row>
    <row r="4" spans="2:10" s="1" customFormat="1" ht="26.1" customHeight="1" thickBot="1" x14ac:dyDescent="0.3">
      <c r="B4" s="7" t="s">
        <v>38</v>
      </c>
      <c r="C4" s="22"/>
      <c r="D4" s="22"/>
      <c r="E4" s="22"/>
      <c r="F4" s="8"/>
      <c r="G4" s="8"/>
      <c r="H4" s="9" t="s">
        <v>39</v>
      </c>
      <c r="I4" s="23">
        <f ca="1">TODAY()</f>
        <v>45641</v>
      </c>
      <c r="J4" s="23"/>
    </row>
    <row r="5" spans="2:10" s="1" customFormat="1" ht="26.1" customHeight="1" thickTop="1" x14ac:dyDescent="0.25">
      <c r="B5" s="7"/>
      <c r="C5" s="8"/>
      <c r="D5" s="8"/>
      <c r="E5" s="8"/>
      <c r="F5" s="8"/>
      <c r="G5" s="8"/>
      <c r="H5" s="9"/>
      <c r="I5" s="10"/>
      <c r="J5" s="10"/>
    </row>
    <row r="6" spans="2:10" s="1" customFormat="1" ht="24" customHeight="1" thickBot="1" x14ac:dyDescent="0.3">
      <c r="B6" s="14" t="s">
        <v>40</v>
      </c>
      <c r="C6" s="19">
        <f>COUNTA(Table1[Patient Name])</f>
        <v>4</v>
      </c>
      <c r="D6" s="24" t="s">
        <v>41</v>
      </c>
      <c r="E6" s="24"/>
      <c r="F6" s="19">
        <f>COUNTA(Table1[Medication Name])</f>
        <v>4</v>
      </c>
      <c r="G6" s="24" t="s">
        <v>42</v>
      </c>
      <c r="H6" s="24"/>
      <c r="I6" s="20">
        <f>COUNTIF(J15:J32, "Completed")/COUNTA(D15:D32)</f>
        <v>0.25</v>
      </c>
      <c r="J6" s="15"/>
    </row>
    <row r="7" spans="2:10" ht="15.75" thickTop="1" x14ac:dyDescent="0.25">
      <c r="B7" s="3"/>
      <c r="C7" s="3"/>
      <c r="D7" s="3"/>
      <c r="E7" s="3"/>
      <c r="F7" s="3"/>
      <c r="G7" s="3"/>
      <c r="H7" s="3"/>
      <c r="I7" s="3"/>
      <c r="J7" s="3"/>
    </row>
    <row r="8" spans="2:10" ht="20.100000000000001" customHeight="1" x14ac:dyDescent="0.25">
      <c r="B8" s="16" t="s">
        <v>43</v>
      </c>
      <c r="C8" s="3"/>
      <c r="D8" s="3"/>
      <c r="E8" s="3"/>
      <c r="F8" s="3"/>
      <c r="G8" s="3"/>
      <c r="H8" s="3"/>
      <c r="I8" s="3"/>
      <c r="J8" s="3"/>
    </row>
    <row r="9" spans="2:10" ht="20.100000000000001" customHeight="1" thickBot="1" x14ac:dyDescent="0.3">
      <c r="B9" s="17" t="s">
        <v>11</v>
      </c>
      <c r="C9" s="3" t="s">
        <v>44</v>
      </c>
      <c r="D9" s="11">
        <f>VLOOKUP(B9,Table1[#All],2)</f>
        <v>104</v>
      </c>
      <c r="E9" s="13" t="s">
        <v>46</v>
      </c>
      <c r="F9" s="18">
        <f>VLOOKUP(B9,Table1[#All],5)</f>
        <v>0.5</v>
      </c>
      <c r="G9" s="13" t="s">
        <v>48</v>
      </c>
      <c r="H9" s="11" t="str">
        <f>VLOOKUP(B9,Table1[#All],7)</f>
        <v>Dr. Taylor</v>
      </c>
      <c r="I9" s="13" t="s">
        <v>50</v>
      </c>
      <c r="J9" s="11" t="str">
        <f>VLOOKUP(B9,Table1[#All],4)</f>
        <v>400 mg</v>
      </c>
    </row>
    <row r="10" spans="2:10" ht="20.100000000000001" customHeight="1" x14ac:dyDescent="0.25">
      <c r="B10" s="3"/>
      <c r="C10" s="3" t="s">
        <v>45</v>
      </c>
      <c r="D10" s="12" t="str">
        <f>VLOOKUP(B9,Table1[#All],3)</f>
        <v>Ibuprofen</v>
      </c>
      <c r="E10" s="13" t="s">
        <v>47</v>
      </c>
      <c r="F10" s="12" t="str">
        <f>VLOOKUP(B9,Table1[#All],6)</f>
        <v>Oral</v>
      </c>
      <c r="G10" s="13" t="s">
        <v>49</v>
      </c>
      <c r="H10" s="12" t="str">
        <f>VLOOKUP(B9,Table1[#All],8)</f>
        <v>Nurse Kate</v>
      </c>
      <c r="I10" s="13" t="s">
        <v>51</v>
      </c>
      <c r="J10" s="12" t="str">
        <f>VLOOKUP(B9,Table1[#All],9)</f>
        <v>Reassess pain level</v>
      </c>
    </row>
    <row r="11" spans="2:10" x14ac:dyDescent="0.25">
      <c r="B11" s="3"/>
      <c r="C11" s="3"/>
      <c r="D11" s="3"/>
      <c r="E11" s="3"/>
      <c r="F11" s="3"/>
      <c r="G11" s="3"/>
      <c r="H11" s="3"/>
      <c r="I11" s="3"/>
      <c r="J11" s="3"/>
    </row>
    <row r="12" spans="2:10" ht="18" x14ac:dyDescent="0.25">
      <c r="B12" s="2" t="s">
        <v>1</v>
      </c>
      <c r="C12" s="3"/>
      <c r="D12" s="3"/>
      <c r="E12" s="3"/>
      <c r="F12" s="3"/>
      <c r="G12" s="3"/>
      <c r="H12" s="3"/>
      <c r="I12" s="3"/>
      <c r="J12" s="3"/>
    </row>
    <row r="13" spans="2:10" x14ac:dyDescent="0.25">
      <c r="B13" s="3"/>
      <c r="C13" s="3"/>
      <c r="D13" s="3"/>
      <c r="E13" s="3"/>
      <c r="F13" s="3"/>
      <c r="G13" s="3"/>
      <c r="H13" s="3"/>
      <c r="I13" s="3"/>
      <c r="J13" s="25" t="s">
        <v>52</v>
      </c>
    </row>
    <row r="14" spans="2:10" ht="30" customHeight="1" x14ac:dyDescent="0.25"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</row>
    <row r="15" spans="2:10" ht="30" customHeight="1" x14ac:dyDescent="0.25">
      <c r="B15" s="5" t="s">
        <v>11</v>
      </c>
      <c r="C15" s="5">
        <v>101</v>
      </c>
      <c r="D15" s="5" t="s">
        <v>12</v>
      </c>
      <c r="E15" s="5" t="s">
        <v>13</v>
      </c>
      <c r="F15" s="6">
        <v>0.33333333333333331</v>
      </c>
      <c r="G15" s="5" t="s">
        <v>14</v>
      </c>
      <c r="H15" s="5" t="s">
        <v>15</v>
      </c>
      <c r="I15" s="5" t="s">
        <v>16</v>
      </c>
      <c r="J15" s="5" t="s">
        <v>17</v>
      </c>
    </row>
    <row r="16" spans="2:10" ht="30" customHeight="1" x14ac:dyDescent="0.25">
      <c r="B16" s="5" t="s">
        <v>18</v>
      </c>
      <c r="C16" s="5">
        <v>102</v>
      </c>
      <c r="D16" s="5" t="s">
        <v>19</v>
      </c>
      <c r="E16" s="5" t="s">
        <v>20</v>
      </c>
      <c r="F16" s="6">
        <v>0.41666666666666669</v>
      </c>
      <c r="G16" s="5" t="s">
        <v>14</v>
      </c>
      <c r="H16" s="5" t="s">
        <v>21</v>
      </c>
      <c r="I16" s="5" t="s">
        <v>22</v>
      </c>
      <c r="J16" s="5" t="s">
        <v>23</v>
      </c>
    </row>
    <row r="17" spans="2:10" ht="30" customHeight="1" x14ac:dyDescent="0.25">
      <c r="B17" s="5" t="s">
        <v>24</v>
      </c>
      <c r="C17" s="5">
        <v>103</v>
      </c>
      <c r="D17" s="5" t="s">
        <v>25</v>
      </c>
      <c r="E17" s="5" t="s">
        <v>26</v>
      </c>
      <c r="F17" s="5" t="s">
        <v>27</v>
      </c>
      <c r="G17" s="5" t="s">
        <v>28</v>
      </c>
      <c r="H17" s="5" t="s">
        <v>29</v>
      </c>
      <c r="I17" s="5" t="s">
        <v>30</v>
      </c>
      <c r="J17" s="5" t="s">
        <v>31</v>
      </c>
    </row>
    <row r="18" spans="2:10" ht="30" customHeight="1" x14ac:dyDescent="0.25">
      <c r="B18" s="5" t="s">
        <v>32</v>
      </c>
      <c r="C18" s="5">
        <v>104</v>
      </c>
      <c r="D18" s="5" t="s">
        <v>33</v>
      </c>
      <c r="E18" s="5" t="s">
        <v>34</v>
      </c>
      <c r="F18" s="6">
        <v>0.5</v>
      </c>
      <c r="G18" s="5" t="s">
        <v>14</v>
      </c>
      <c r="H18" s="5" t="s">
        <v>35</v>
      </c>
      <c r="I18" s="5" t="s">
        <v>36</v>
      </c>
      <c r="J18" s="5" t="s">
        <v>37</v>
      </c>
    </row>
    <row r="19" spans="2:10" ht="30" customHeight="1" x14ac:dyDescent="0.25">
      <c r="B19" s="5"/>
      <c r="C19" s="5"/>
      <c r="D19" s="5"/>
      <c r="E19" s="5"/>
      <c r="F19" s="6"/>
      <c r="G19" s="5"/>
      <c r="H19" s="5"/>
      <c r="I19" s="5"/>
      <c r="J19" s="5"/>
    </row>
    <row r="20" spans="2:10" ht="30" customHeight="1" x14ac:dyDescent="0.25">
      <c r="B20" s="5"/>
      <c r="C20" s="5"/>
      <c r="D20" s="5"/>
      <c r="E20" s="5"/>
      <c r="F20" s="6"/>
      <c r="G20" s="5"/>
      <c r="H20" s="5"/>
      <c r="I20" s="5"/>
      <c r="J20" s="5"/>
    </row>
    <row r="21" spans="2:10" ht="30" customHeight="1" x14ac:dyDescent="0.25">
      <c r="B21" s="5"/>
      <c r="C21" s="5"/>
      <c r="D21" s="5"/>
      <c r="E21" s="5"/>
      <c r="F21" s="6"/>
      <c r="G21" s="5"/>
      <c r="H21" s="5"/>
      <c r="I21" s="5"/>
      <c r="J21" s="5"/>
    </row>
    <row r="22" spans="2:10" ht="30" customHeight="1" x14ac:dyDescent="0.25">
      <c r="B22" s="5"/>
      <c r="C22" s="5"/>
      <c r="D22" s="5"/>
      <c r="E22" s="5"/>
      <c r="F22" s="6"/>
      <c r="G22" s="5"/>
      <c r="H22" s="5"/>
      <c r="I22" s="5"/>
      <c r="J22" s="5"/>
    </row>
    <row r="23" spans="2:10" ht="30" customHeight="1" x14ac:dyDescent="0.25">
      <c r="B23" s="5"/>
      <c r="C23" s="5"/>
      <c r="D23" s="5"/>
      <c r="E23" s="5"/>
      <c r="F23" s="6"/>
      <c r="G23" s="5"/>
      <c r="H23" s="5"/>
      <c r="I23" s="5"/>
      <c r="J23" s="5"/>
    </row>
    <row r="24" spans="2:10" ht="30" customHeight="1" x14ac:dyDescent="0.25">
      <c r="B24" s="5"/>
      <c r="C24" s="5"/>
      <c r="D24" s="5"/>
      <c r="E24" s="5"/>
      <c r="F24" s="6"/>
      <c r="G24" s="5"/>
      <c r="H24" s="5"/>
      <c r="I24" s="5"/>
      <c r="J24" s="5"/>
    </row>
    <row r="25" spans="2:10" ht="30" customHeight="1" x14ac:dyDescent="0.25">
      <c r="B25" s="5"/>
      <c r="C25" s="5"/>
      <c r="D25" s="5"/>
      <c r="E25" s="5"/>
      <c r="F25" s="6"/>
      <c r="G25" s="5"/>
      <c r="H25" s="5"/>
      <c r="I25" s="5"/>
      <c r="J25" s="5"/>
    </row>
    <row r="26" spans="2:10" ht="30" customHeight="1" x14ac:dyDescent="0.25">
      <c r="B26" s="5"/>
      <c r="C26" s="5"/>
      <c r="D26" s="5"/>
      <c r="E26" s="5"/>
      <c r="F26" s="6"/>
      <c r="G26" s="5"/>
      <c r="H26" s="5"/>
      <c r="I26" s="5"/>
      <c r="J26" s="5"/>
    </row>
    <row r="27" spans="2:10" ht="30" customHeight="1" x14ac:dyDescent="0.25">
      <c r="B27" s="5"/>
      <c r="C27" s="5"/>
      <c r="D27" s="5"/>
      <c r="E27" s="5"/>
      <c r="F27" s="6"/>
      <c r="G27" s="5"/>
      <c r="H27" s="5"/>
      <c r="I27" s="5"/>
      <c r="J27" s="5"/>
    </row>
    <row r="28" spans="2:10" ht="30" customHeight="1" x14ac:dyDescent="0.25">
      <c r="B28" s="5"/>
      <c r="C28" s="5"/>
      <c r="D28" s="5"/>
      <c r="E28" s="5"/>
      <c r="F28" s="6"/>
      <c r="G28" s="5"/>
      <c r="H28" s="5"/>
      <c r="I28" s="5"/>
      <c r="J28" s="5"/>
    </row>
    <row r="29" spans="2:10" ht="30" customHeight="1" x14ac:dyDescent="0.25">
      <c r="B29" s="5"/>
      <c r="C29" s="5"/>
      <c r="D29" s="5"/>
      <c r="E29" s="5"/>
      <c r="F29" s="6"/>
      <c r="G29" s="5"/>
      <c r="H29" s="5"/>
      <c r="I29" s="5"/>
      <c r="J29" s="5"/>
    </row>
    <row r="30" spans="2:10" ht="30" customHeight="1" x14ac:dyDescent="0.25">
      <c r="B30" s="5"/>
      <c r="C30" s="5"/>
      <c r="D30" s="5"/>
      <c r="E30" s="5"/>
      <c r="F30" s="6"/>
      <c r="G30" s="5"/>
      <c r="H30" s="5"/>
      <c r="I30" s="5"/>
      <c r="J30" s="5"/>
    </row>
    <row r="31" spans="2:10" ht="30" customHeight="1" x14ac:dyDescent="0.25">
      <c r="B31" s="5"/>
      <c r="C31" s="5"/>
      <c r="D31" s="5"/>
      <c r="E31" s="5"/>
      <c r="F31" s="6"/>
      <c r="G31" s="5"/>
      <c r="H31" s="5"/>
      <c r="I31" s="5"/>
      <c r="J31" s="5"/>
    </row>
    <row r="32" spans="2:10" ht="30" customHeight="1" x14ac:dyDescent="0.25">
      <c r="B32" s="5"/>
      <c r="C32" s="5"/>
      <c r="D32" s="5"/>
      <c r="E32" s="5"/>
      <c r="F32" s="6"/>
      <c r="G32" s="5"/>
      <c r="H32" s="5"/>
      <c r="I32" s="5"/>
      <c r="J32" s="5"/>
    </row>
  </sheetData>
  <mergeCells count="5">
    <mergeCell ref="B2:J2"/>
    <mergeCell ref="C4:E4"/>
    <mergeCell ref="I4:J4"/>
    <mergeCell ref="D6:E6"/>
    <mergeCell ref="G6:H6"/>
  </mergeCells>
  <dataValidations count="1">
    <dataValidation type="list" allowBlank="1" showInputMessage="1" showErrorMessage="1" sqref="B9">
      <formula1>$B$15:$B$32</formula1>
    </dataValidation>
  </dataValidations>
  <pageMargins left="0.25" right="0.25" top="0.75" bottom="0.75" header="0.3" footer="0.3"/>
  <pageSetup paperSize="9" scale="7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Medication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2024-12-15T16:43:11Z</cp:lastPrinted>
  <dcterms:created xsi:type="dcterms:W3CDTF">2024-12-15T16:20:49Z</dcterms:created>
  <dcterms:modified xsi:type="dcterms:W3CDTF">2024-12-15T16:44:15Z</dcterms:modified>
</cp:coreProperties>
</file>