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quisition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5" i="1" l="1"/>
  <c r="F16" i="1"/>
  <c r="F17" i="1"/>
  <c r="F18" i="1"/>
  <c r="F19" i="1"/>
  <c r="F37" i="1"/>
  <c r="F13" i="1"/>
  <c r="F14" i="1"/>
  <c r="F21" i="1"/>
  <c r="F22" i="1"/>
  <c r="F12" i="1"/>
  <c r="F5" i="1"/>
  <c r="C5" i="1"/>
  <c r="F25" i="1" l="1"/>
  <c r="F29" i="1" s="1"/>
  <c r="F33" i="1" s="1"/>
</calcChain>
</file>

<file path=xl/sharedStrings.xml><?xml version="1.0" encoding="utf-8"?>
<sst xmlns="http://schemas.openxmlformats.org/spreadsheetml/2006/main" count="41" uniqueCount="40">
  <si>
    <t>Purchase Requisition Form</t>
  </si>
  <si>
    <t>Requisition Number</t>
  </si>
  <si>
    <t>PR-2025-001</t>
  </si>
  <si>
    <t>Requisition Date</t>
  </si>
  <si>
    <t>Requested By</t>
  </si>
  <si>
    <t>John Doe</t>
  </si>
  <si>
    <t>Department</t>
  </si>
  <si>
    <t>Marketing</t>
  </si>
  <si>
    <t>Delivery Date</t>
  </si>
  <si>
    <t>Purpose/Justification</t>
  </si>
  <si>
    <t>Marketing campaign materials for Q1</t>
  </si>
  <si>
    <t>Item No.</t>
  </si>
  <si>
    <t>Description</t>
  </si>
  <si>
    <t>Quantity</t>
  </si>
  <si>
    <t>Unit Price</t>
  </si>
  <si>
    <t>Total Price</t>
  </si>
  <si>
    <t>Banner Stands</t>
  </si>
  <si>
    <t>Brochures (500 units)</t>
  </si>
  <si>
    <t>Promotional Pens</t>
  </si>
  <si>
    <t>Approval Section</t>
  </si>
  <si>
    <t>Approved By</t>
  </si>
  <si>
    <t>Approval Date</t>
  </si>
  <si>
    <t>Jane Smith (Manager)</t>
  </si>
  <si>
    <t>Grand Total:</t>
  </si>
  <si>
    <t>Jane Smith</t>
  </si>
  <si>
    <t>Approval Status</t>
  </si>
  <si>
    <t>Approved</t>
  </si>
  <si>
    <t>Denied</t>
  </si>
  <si>
    <t>Tax Applied (%):</t>
  </si>
  <si>
    <t>Tax Amount ($):</t>
  </si>
  <si>
    <t>Shipping Cost ($):</t>
  </si>
  <si>
    <t>Total:</t>
  </si>
  <si>
    <t>Add Items:</t>
  </si>
  <si>
    <r>
      <t>Additional Remarks</t>
    </r>
    <r>
      <rPr>
        <sz val="11"/>
        <color theme="1"/>
        <rFont val="Arial"/>
        <family val="2"/>
      </rPr>
      <t xml:space="preserve">: </t>
    </r>
  </si>
  <si>
    <t>xltemplates.org</t>
  </si>
  <si>
    <t>Business Address:</t>
  </si>
  <si>
    <t>Contact Info:</t>
  </si>
  <si>
    <t>[Phone] [Landline] [Email] [Other]</t>
  </si>
  <si>
    <t>[City, State, ZIP Code] [Country]</t>
  </si>
  <si>
    <t>Add 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</si>
</sst>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2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1"/>
      <color theme="1"/>
      <name val="Bestlife"/>
    </font>
    <font>
      <b/>
      <sz val="11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EAB200"/>
        <bgColor indexed="64"/>
      </patternFill>
    </fill>
    <fill>
      <patternFill patternType="solid">
        <fgColor theme="1" tint="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slantDashDot">
        <color theme="1" tint="0.3499862666707357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3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/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170" fontId="8" fillId="3" borderId="0" xfId="0" applyNumberFormat="1" applyFont="1" applyFill="1" applyAlignment="1">
      <alignment horizontal="left" vertical="center"/>
    </xf>
    <xf numFmtId="9" fontId="8" fillId="3" borderId="0" xfId="0" applyNumberFormat="1" applyFont="1" applyFill="1" applyAlignment="1">
      <alignment horizontal="left" vertical="center"/>
    </xf>
    <xf numFmtId="0" fontId="2" fillId="0" borderId="1" xfId="0" applyFont="1" applyBorder="1" applyAlignment="1">
      <alignment horizontal="left" wrapText="1"/>
    </xf>
    <xf numFmtId="14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</cellXfs>
  <cellStyles count="1">
    <cellStyle name="Normal" xfId="0" builtinId="0"/>
  </cellStyles>
  <dxfs count="9"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rgb="FFEAB20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G22" totalsRowShown="0" headerRowDxfId="3" dataDxfId="2">
  <autoFilter ref="B11:G22"/>
  <tableColumns count="6">
    <tableColumn id="1" name="Item No." dataDxfId="8"/>
    <tableColumn id="2" name="Description" dataDxfId="7"/>
    <tableColumn id="3" name="Quantity" dataDxfId="6"/>
    <tableColumn id="4" name="Unit Price" dataDxfId="5"/>
    <tableColumn id="5" name="Total Price" dataDxfId="4">
      <calculatedColumnFormula>IF(D12="","",D12*E12)</calculatedColumnFormula>
    </tableColumn>
    <tableColumn id="7" name="Approval Status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1"/>
  <sheetViews>
    <sheetView showGridLines="0" tabSelected="1" workbookViewId="0">
      <selection activeCell="B8" sqref="B8"/>
    </sheetView>
  </sheetViews>
  <sheetFormatPr defaultRowHeight="14.25" x14ac:dyDescent="0.2"/>
  <cols>
    <col min="1" max="1" width="4.5703125" style="2" customWidth="1"/>
    <col min="2" max="2" width="25.7109375" style="2" customWidth="1"/>
    <col min="3" max="3" width="30.7109375" style="2" customWidth="1"/>
    <col min="4" max="4" width="20.7109375" style="2" customWidth="1"/>
    <col min="5" max="5" width="30.7109375" style="2" customWidth="1"/>
    <col min="6" max="6" width="25.7109375" style="2" customWidth="1"/>
    <col min="7" max="7" width="26.7109375" style="2" customWidth="1"/>
    <col min="8" max="16384" width="9.140625" style="2"/>
  </cols>
  <sheetData>
    <row r="2" spans="2:7" ht="42" customHeight="1" x14ac:dyDescent="0.2">
      <c r="B2" s="1" t="s">
        <v>0</v>
      </c>
      <c r="C2" s="1"/>
      <c r="D2" s="1"/>
      <c r="E2" s="1"/>
      <c r="F2" s="1"/>
      <c r="G2" s="1"/>
    </row>
    <row r="3" spans="2:7" x14ac:dyDescent="0.2">
      <c r="B3" s="3"/>
      <c r="C3" s="3"/>
      <c r="D3" s="3"/>
      <c r="E3" s="3"/>
      <c r="F3" s="3"/>
    </row>
    <row r="4" spans="2:7" s="5" customFormat="1" ht="24.95" customHeight="1" x14ac:dyDescent="0.25">
      <c r="B4" s="4" t="s">
        <v>1</v>
      </c>
      <c r="C4" s="17" t="s">
        <v>2</v>
      </c>
      <c r="E4" s="4" t="s">
        <v>6</v>
      </c>
      <c r="F4" s="17" t="s">
        <v>7</v>
      </c>
    </row>
    <row r="5" spans="2:7" s="5" customFormat="1" ht="24.95" customHeight="1" x14ac:dyDescent="0.25">
      <c r="B5" s="4" t="s">
        <v>3</v>
      </c>
      <c r="C5" s="18">
        <f ca="1">TODAY()</f>
        <v>45670</v>
      </c>
      <c r="E5" s="4" t="s">
        <v>8</v>
      </c>
      <c r="F5" s="18">
        <f ca="1">TODAY()+14</f>
        <v>45684</v>
      </c>
    </row>
    <row r="6" spans="2:7" s="5" customFormat="1" ht="24.95" customHeight="1" x14ac:dyDescent="0.25">
      <c r="B6" s="4" t="s">
        <v>4</v>
      </c>
      <c r="C6" s="19" t="s">
        <v>5</v>
      </c>
      <c r="E6" s="4" t="s">
        <v>9</v>
      </c>
      <c r="F6" s="31" t="s">
        <v>10</v>
      </c>
      <c r="G6" s="31"/>
    </row>
    <row r="7" spans="2:7" ht="24.95" customHeight="1" x14ac:dyDescent="0.2">
      <c r="B7" s="3"/>
      <c r="C7" s="3"/>
      <c r="D7" s="3"/>
      <c r="E7" s="3"/>
      <c r="F7" s="32"/>
      <c r="G7" s="32"/>
    </row>
    <row r="8" spans="2:7" x14ac:dyDescent="0.2">
      <c r="B8" s="3"/>
      <c r="C8" s="3"/>
      <c r="D8" s="3"/>
      <c r="E8" s="3"/>
      <c r="F8" s="3"/>
    </row>
    <row r="9" spans="2:7" ht="17.25" x14ac:dyDescent="0.2">
      <c r="B9" s="6" t="s">
        <v>32</v>
      </c>
      <c r="C9" s="3"/>
      <c r="D9" s="3"/>
      <c r="E9" s="3"/>
      <c r="F9" s="3"/>
    </row>
    <row r="10" spans="2:7" x14ac:dyDescent="0.2">
      <c r="B10" s="3"/>
      <c r="C10" s="3"/>
      <c r="D10" s="3"/>
      <c r="E10" s="3"/>
      <c r="F10" s="3"/>
    </row>
    <row r="11" spans="2:7" ht="33.950000000000003" customHeight="1" x14ac:dyDescent="0.2">
      <c r="B11" s="7" t="s">
        <v>11</v>
      </c>
      <c r="C11" s="7" t="s">
        <v>12</v>
      </c>
      <c r="D11" s="7" t="s">
        <v>13</v>
      </c>
      <c r="E11" s="7" t="s">
        <v>14</v>
      </c>
      <c r="F11" s="7" t="s">
        <v>15</v>
      </c>
      <c r="G11" s="7" t="s">
        <v>25</v>
      </c>
    </row>
    <row r="12" spans="2:7" ht="33.950000000000003" customHeight="1" x14ac:dyDescent="0.2">
      <c r="B12" s="8">
        <v>1</v>
      </c>
      <c r="C12" s="8" t="s">
        <v>16</v>
      </c>
      <c r="D12" s="8">
        <v>5</v>
      </c>
      <c r="E12" s="9">
        <v>50</v>
      </c>
      <c r="F12" s="10">
        <f t="shared" ref="F12:F22" si="0">IF(D12="","",D12*E12)</f>
        <v>250</v>
      </c>
      <c r="G12" s="8" t="s">
        <v>26</v>
      </c>
    </row>
    <row r="13" spans="2:7" ht="33.950000000000003" customHeight="1" x14ac:dyDescent="0.2">
      <c r="B13" s="8">
        <v>2</v>
      </c>
      <c r="C13" s="8" t="s">
        <v>17</v>
      </c>
      <c r="D13" s="8">
        <v>2</v>
      </c>
      <c r="E13" s="9">
        <v>120</v>
      </c>
      <c r="F13" s="10">
        <f t="shared" si="0"/>
        <v>240</v>
      </c>
      <c r="G13" s="8" t="s">
        <v>26</v>
      </c>
    </row>
    <row r="14" spans="2:7" ht="33.950000000000003" customHeight="1" x14ac:dyDescent="0.2">
      <c r="B14" s="8">
        <v>3</v>
      </c>
      <c r="C14" s="8" t="s">
        <v>18</v>
      </c>
      <c r="D14" s="8">
        <v>100</v>
      </c>
      <c r="E14" s="9">
        <v>0.75</v>
      </c>
      <c r="F14" s="10">
        <f t="shared" si="0"/>
        <v>75</v>
      </c>
      <c r="G14" s="8" t="s">
        <v>27</v>
      </c>
    </row>
    <row r="15" spans="2:7" ht="33.950000000000003" customHeight="1" x14ac:dyDescent="0.2">
      <c r="B15" s="8"/>
      <c r="C15" s="8"/>
      <c r="D15" s="8"/>
      <c r="E15" s="9"/>
      <c r="F15" s="10" t="str">
        <f t="shared" ref="F15:F17" si="1">IF(D15="","",D15*E15)</f>
        <v/>
      </c>
      <c r="G15" s="8"/>
    </row>
    <row r="16" spans="2:7" ht="33.950000000000003" customHeight="1" x14ac:dyDescent="0.2">
      <c r="B16" s="8"/>
      <c r="C16" s="8"/>
      <c r="D16" s="8"/>
      <c r="E16" s="9"/>
      <c r="F16" s="10" t="str">
        <f t="shared" si="1"/>
        <v/>
      </c>
      <c r="G16" s="8"/>
    </row>
    <row r="17" spans="2:7" ht="33.950000000000003" customHeight="1" x14ac:dyDescent="0.2">
      <c r="B17" s="8"/>
      <c r="C17" s="8"/>
      <c r="D17" s="8"/>
      <c r="E17" s="9"/>
      <c r="F17" s="10" t="str">
        <f t="shared" si="1"/>
        <v/>
      </c>
      <c r="G17" s="8"/>
    </row>
    <row r="18" spans="2:7" ht="33.950000000000003" customHeight="1" x14ac:dyDescent="0.2">
      <c r="B18" s="8"/>
      <c r="C18" s="8"/>
      <c r="D18" s="8"/>
      <c r="E18" s="9"/>
      <c r="F18" s="10" t="str">
        <f t="shared" ref="F18:F19" si="2">IF(D18="","",D18*E18)</f>
        <v/>
      </c>
      <c r="G18" s="8"/>
    </row>
    <row r="19" spans="2:7" ht="33.950000000000003" customHeight="1" x14ac:dyDescent="0.2">
      <c r="B19" s="8"/>
      <c r="C19" s="8"/>
      <c r="D19" s="8"/>
      <c r="E19" s="9"/>
      <c r="F19" s="10" t="str">
        <f t="shared" si="2"/>
        <v/>
      </c>
      <c r="G19" s="8"/>
    </row>
    <row r="20" spans="2:7" ht="33.950000000000003" customHeight="1" x14ac:dyDescent="0.2">
      <c r="B20" s="8"/>
      <c r="C20" s="8"/>
      <c r="D20" s="8"/>
      <c r="E20" s="9"/>
      <c r="F20" s="10" t="str">
        <f>IF(D20="","",D20*E20)</f>
        <v/>
      </c>
      <c r="G20" s="8"/>
    </row>
    <row r="21" spans="2:7" ht="33.950000000000003" customHeight="1" x14ac:dyDescent="0.2">
      <c r="B21" s="11"/>
      <c r="C21" s="8"/>
      <c r="D21" s="8"/>
      <c r="E21" s="9"/>
      <c r="F21" s="10" t="str">
        <f t="shared" si="0"/>
        <v/>
      </c>
      <c r="G21" s="8"/>
    </row>
    <row r="22" spans="2:7" ht="33.950000000000003" customHeight="1" x14ac:dyDescent="0.2">
      <c r="B22" s="3"/>
      <c r="C22" s="3"/>
      <c r="D22" s="3"/>
      <c r="E22" s="12"/>
      <c r="F22" s="10" t="str">
        <f t="shared" si="0"/>
        <v/>
      </c>
      <c r="G22" s="8"/>
    </row>
    <row r="23" spans="2:7" x14ac:dyDescent="0.2">
      <c r="B23" s="3"/>
      <c r="C23" s="3"/>
      <c r="D23" s="3"/>
      <c r="E23" s="3"/>
      <c r="F23" s="3"/>
    </row>
    <row r="24" spans="2:7" x14ac:dyDescent="0.2">
      <c r="B24" s="3"/>
      <c r="C24" s="3"/>
      <c r="D24" s="3"/>
      <c r="E24" s="3"/>
      <c r="F24" s="3"/>
      <c r="G24" s="30" t="s">
        <v>39</v>
      </c>
    </row>
    <row r="25" spans="2:7" ht="33.950000000000003" customHeight="1" x14ac:dyDescent="0.2">
      <c r="B25" s="3"/>
      <c r="C25" s="3"/>
      <c r="D25" s="3"/>
      <c r="E25" s="14" t="s">
        <v>31</v>
      </c>
      <c r="F25" s="15">
        <f>SUMIF(Table1[Approval Status],"Approved",Table1[Total Price])</f>
        <v>490</v>
      </c>
      <c r="G25" s="29"/>
    </row>
    <row r="26" spans="2:7" ht="9.9499999999999993" customHeight="1" x14ac:dyDescent="0.2">
      <c r="B26" s="3"/>
      <c r="C26" s="3"/>
      <c r="D26" s="3"/>
      <c r="E26" s="3"/>
      <c r="F26" s="3"/>
    </row>
    <row r="27" spans="2:7" ht="33.950000000000003" customHeight="1" x14ac:dyDescent="0.2">
      <c r="B27" s="3"/>
      <c r="C27" s="3"/>
      <c r="D27" s="3"/>
      <c r="E27" s="14" t="s">
        <v>28</v>
      </c>
      <c r="F27" s="16">
        <v>0.05</v>
      </c>
      <c r="G27" s="29"/>
    </row>
    <row r="28" spans="2:7" customFormat="1" ht="9.9499999999999993" customHeight="1" x14ac:dyDescent="0.25"/>
    <row r="29" spans="2:7" ht="33.950000000000003" customHeight="1" x14ac:dyDescent="0.2">
      <c r="B29" s="3"/>
      <c r="C29" s="3"/>
      <c r="D29" s="3"/>
      <c r="E29" s="14" t="s">
        <v>29</v>
      </c>
      <c r="F29" s="15">
        <f>F27*F25</f>
        <v>24.5</v>
      </c>
      <c r="G29" s="29"/>
    </row>
    <row r="30" spans="2:7" customFormat="1" ht="9.9499999999999993" customHeight="1" x14ac:dyDescent="0.25"/>
    <row r="31" spans="2:7" ht="33.950000000000003" customHeight="1" x14ac:dyDescent="0.2">
      <c r="B31" s="3"/>
      <c r="C31" s="3"/>
      <c r="D31" s="3"/>
      <c r="E31" s="14" t="s">
        <v>30</v>
      </c>
      <c r="F31" s="15">
        <v>50</v>
      </c>
      <c r="G31" s="29"/>
    </row>
    <row r="32" spans="2:7" customFormat="1" ht="9.9499999999999993" customHeight="1" x14ac:dyDescent="0.25"/>
    <row r="33" spans="2:8" ht="33.950000000000003" customHeight="1" x14ac:dyDescent="0.2">
      <c r="C33" s="3"/>
      <c r="D33" s="3"/>
      <c r="E33" s="14" t="s">
        <v>23</v>
      </c>
      <c r="F33" s="15">
        <f>SUMIF(Table1[Approval Status],"Approved",Table1[Total Price])+F29+F31</f>
        <v>564.5</v>
      </c>
      <c r="G33" s="29"/>
    </row>
    <row r="34" spans="2:8" x14ac:dyDescent="0.2">
      <c r="B34" s="3"/>
      <c r="C34" s="3"/>
      <c r="D34" s="3"/>
      <c r="E34" s="3"/>
      <c r="F34" s="3"/>
    </row>
    <row r="35" spans="2:8" ht="17.25" x14ac:dyDescent="0.2">
      <c r="B35" s="6" t="s">
        <v>19</v>
      </c>
      <c r="E35" s="3"/>
      <c r="F35" s="3"/>
    </row>
    <row r="36" spans="2:8" x14ac:dyDescent="0.2">
      <c r="E36" s="3"/>
      <c r="F36" s="3"/>
    </row>
    <row r="37" spans="2:8" ht="39.75" x14ac:dyDescent="0.2">
      <c r="B37" s="11" t="s">
        <v>20</v>
      </c>
      <c r="C37" s="8" t="s">
        <v>22</v>
      </c>
      <c r="D37" s="20" t="s">
        <v>24</v>
      </c>
      <c r="E37" s="13" t="s">
        <v>21</v>
      </c>
      <c r="F37" s="21">
        <f ca="1">TODAY()+1</f>
        <v>45671</v>
      </c>
    </row>
    <row r="38" spans="2:8" x14ac:dyDescent="0.2">
      <c r="B38" s="3"/>
      <c r="C38" s="3"/>
      <c r="D38" s="3"/>
      <c r="E38" s="3"/>
      <c r="F38" s="3"/>
    </row>
    <row r="39" spans="2:8" x14ac:dyDescent="0.2">
      <c r="E39" s="3"/>
      <c r="F39" s="3"/>
    </row>
    <row r="40" spans="2:8" ht="35.1" customHeight="1" x14ac:dyDescent="0.2">
      <c r="B40" s="22" t="s">
        <v>33</v>
      </c>
      <c r="C40" s="23"/>
      <c r="D40" s="23"/>
      <c r="E40" s="23"/>
      <c r="F40" s="23"/>
      <c r="G40" s="23"/>
    </row>
    <row r="41" spans="2:8" ht="35.1" customHeight="1" x14ac:dyDescent="0.2">
      <c r="C41" s="24"/>
      <c r="D41" s="24"/>
      <c r="E41" s="24"/>
      <c r="F41" s="24"/>
      <c r="G41" s="24"/>
    </row>
    <row r="42" spans="2:8" ht="35.1" customHeight="1" x14ac:dyDescent="0.2">
      <c r="C42" s="24"/>
      <c r="D42" s="24"/>
      <c r="E42" s="24"/>
      <c r="F42" s="24"/>
      <c r="G42" s="24"/>
    </row>
    <row r="46" spans="2:8" ht="16.5" x14ac:dyDescent="0.3">
      <c r="B46" s="27" t="s">
        <v>35</v>
      </c>
      <c r="C46" s="28" t="s">
        <v>38</v>
      </c>
      <c r="D46" s="28"/>
      <c r="E46" s="28"/>
      <c r="F46" s="28"/>
      <c r="G46" s="28"/>
      <c r="H46" s="28"/>
    </row>
    <row r="47" spans="2:8" ht="16.5" x14ac:dyDescent="0.3">
      <c r="B47" s="27" t="s">
        <v>36</v>
      </c>
      <c r="C47" s="28" t="s">
        <v>37</v>
      </c>
      <c r="D47" s="28"/>
      <c r="E47" s="28"/>
      <c r="F47" s="28"/>
      <c r="G47" s="28"/>
      <c r="H47" s="28"/>
    </row>
    <row r="50" spans="2:7" ht="15" thickBot="1" x14ac:dyDescent="0.25">
      <c r="B50" s="25"/>
      <c r="C50" s="25"/>
      <c r="D50" s="25"/>
      <c r="E50" s="25"/>
      <c r="F50" s="25"/>
      <c r="G50" s="25"/>
    </row>
    <row r="51" spans="2:7" x14ac:dyDescent="0.2">
      <c r="B51" s="26" t="s">
        <v>34</v>
      </c>
    </row>
  </sheetData>
  <mergeCells count="8">
    <mergeCell ref="C41:G41"/>
    <mergeCell ref="C42:G42"/>
    <mergeCell ref="C46:H46"/>
    <mergeCell ref="C47:H47"/>
    <mergeCell ref="F7:G7"/>
    <mergeCell ref="B2:G2"/>
    <mergeCell ref="F6:G6"/>
    <mergeCell ref="C40:G40"/>
  </mergeCells>
  <conditionalFormatting sqref="G12:G22">
    <cfRule type="containsText" dxfId="0" priority="1" operator="containsText" text="Pending">
      <formula>NOT(ISERROR(SEARCH("Pending",G12)))</formula>
    </cfRule>
  </conditionalFormatting>
  <dataValidations count="5">
    <dataValidation allowBlank="1" showInputMessage="1" showErrorMessage="1" prompt="Sum of approved items." sqref="F25 F33"/>
    <dataValidation allowBlank="1" showInputMessage="1" showErrorMessage="1" prompt="Applied tax percentage (if applicable)." sqref="F27"/>
    <dataValidation allowBlank="1" showInputMessage="1" showErrorMessage="1" prompt="Total tax amount." sqref="F29"/>
    <dataValidation allowBlank="1" showInputMessage="1" showErrorMessage="1" prompt="Shipping cost (if applicable)." sqref="F31"/>
    <dataValidation type="list" allowBlank="1" showInputMessage="1" showErrorMessage="1" sqref="G12:G22">
      <formula1>"Pending, Approved, Denied"</formula1>
    </dataValidation>
  </dataValidations>
  <pageMargins left="0.25" right="0.25" top="0.75" bottom="0.75" header="0.3" footer="0.3"/>
  <pageSetup scale="5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Requisition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2025-01-13T15:09:04Z</cp:lastPrinted>
  <dcterms:created xsi:type="dcterms:W3CDTF">2025-01-13T14:43:09Z</dcterms:created>
  <dcterms:modified xsi:type="dcterms:W3CDTF">2025-01-13T15:09:23Z</dcterms:modified>
</cp:coreProperties>
</file>