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onthly 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1" l="1"/>
  <c r="C92" i="1"/>
  <c r="C86" i="1"/>
  <c r="C91" i="1"/>
  <c r="C85" i="1"/>
  <c r="C84" i="1"/>
  <c r="C83" i="1"/>
  <c r="C82" i="1"/>
  <c r="C81" i="1"/>
  <c r="C80" i="1"/>
  <c r="C79" i="1"/>
</calcChain>
</file>

<file path=xl/sharedStrings.xml><?xml version="1.0" encoding="utf-8"?>
<sst xmlns="http://schemas.openxmlformats.org/spreadsheetml/2006/main" count="88" uniqueCount="69">
  <si>
    <t>Family Monthly Expense Calculator</t>
  </si>
  <si>
    <t>Family Information:</t>
  </si>
  <si>
    <t>Expense Categories:</t>
  </si>
  <si>
    <t>1. Housing:</t>
  </si>
  <si>
    <t>Description</t>
  </si>
  <si>
    <t>Amount ($)</t>
  </si>
  <si>
    <t>Notes (e.g., due date, utility provider)</t>
  </si>
  <si>
    <t>Rent/Mortgage</t>
  </si>
  <si>
    <t>Property Tax (if applicable)</t>
  </si>
  <si>
    <t>Utilities (Electricity)</t>
  </si>
  <si>
    <t>Utilities (Water)</t>
  </si>
  <si>
    <t>Utilities (Gas)</t>
  </si>
  <si>
    <t>Internet</t>
  </si>
  <si>
    <t>Maintenance/Repairs</t>
  </si>
  <si>
    <t>2. Food &amp; Groceries:</t>
  </si>
  <si>
    <t>Notes (e.g., meal plan, dietary needs)</t>
  </si>
  <si>
    <t>Groceries (Monthly)</t>
  </si>
  <si>
    <t>Eating Out/Takeout</t>
  </si>
  <si>
    <t>School Lunches</t>
  </si>
  <si>
    <t>3. Transportation:</t>
  </si>
  <si>
    <t>Notes (e.g., car maintenance)</t>
  </si>
  <si>
    <t>Fuel</t>
  </si>
  <si>
    <t>Public Transportation</t>
  </si>
  <si>
    <t>Car Payments (Loan/Lease)</t>
  </si>
  <si>
    <t>Car Insurance</t>
  </si>
  <si>
    <t>Parking Fees</t>
  </si>
  <si>
    <t>4. Healthcare &amp; Insurance:</t>
  </si>
  <si>
    <t>Notes</t>
  </si>
  <si>
    <t>Health Insurance</t>
  </si>
  <si>
    <t>Dental Insurance</t>
  </si>
  <si>
    <t>Medical Bills</t>
  </si>
  <si>
    <t>Prescriptions</t>
  </si>
  <si>
    <t>Other Medical Expenses</t>
  </si>
  <si>
    <t>5. Childcare &amp; Education:</t>
  </si>
  <si>
    <t>School Fees/Tuition</t>
  </si>
  <si>
    <t>Childcare/Daycare</t>
  </si>
  <si>
    <t>School Supplies</t>
  </si>
  <si>
    <t>Extracurricular Activities</t>
  </si>
  <si>
    <t>6. Personal Expenses:</t>
  </si>
  <si>
    <t>Clothing</t>
  </si>
  <si>
    <t>Personal Care Items</t>
  </si>
  <si>
    <t>Gym Membership</t>
  </si>
  <si>
    <t>Subscriptions (e.g., Netflix, Amazon)</t>
  </si>
  <si>
    <t>7. Miscellaneous &amp; Other Expenses:</t>
  </si>
  <si>
    <t>Entertainment</t>
  </si>
  <si>
    <t>Gifts/Donations</t>
  </si>
  <si>
    <t>Emergency Fund Savings</t>
  </si>
  <si>
    <t>Other (specify)</t>
  </si>
  <si>
    <t>Total Monthly Expenses:</t>
  </si>
  <si>
    <t>Expense Category</t>
  </si>
  <si>
    <t>Total Amount ($)</t>
  </si>
  <si>
    <t>Housing</t>
  </si>
  <si>
    <t>Food &amp; Groceries</t>
  </si>
  <si>
    <t>Transportation</t>
  </si>
  <si>
    <t>Healthcare &amp; Insurance</t>
  </si>
  <si>
    <t>Childcare &amp; Education</t>
  </si>
  <si>
    <t>Personal Expenses</t>
  </si>
  <si>
    <t>Miscellaneous &amp; Other</t>
  </si>
  <si>
    <t>Total Monthly Expenses</t>
  </si>
  <si>
    <t>Summary:</t>
  </si>
  <si>
    <t>Total Monthly Income</t>
  </si>
  <si>
    <t>Net Balance (Income - Expenses)</t>
  </si>
  <si>
    <t>Additional Notes:</t>
  </si>
  <si>
    <r>
      <t>Savings Goals:</t>
    </r>
    <r>
      <rPr>
        <sz val="11"/>
        <color theme="1"/>
        <rFont val="Calibri"/>
        <family val="2"/>
        <scheme val="minor"/>
      </rPr>
      <t xml:space="preserve"> It’s always a good idea to set aside a portion of the income for savings or emergencies.</t>
    </r>
  </si>
  <si>
    <r>
      <t>Budget Adjustments:</t>
    </r>
    <r>
      <rPr>
        <sz val="11"/>
        <color theme="1"/>
        <rFont val="Calibri"/>
        <family val="2"/>
        <scheme val="minor"/>
      </rPr>
      <t xml:space="preserve"> Review areas where you can reduce expenses if needed, especially if the net balance is negative.</t>
    </r>
  </si>
  <si>
    <r>
      <t>Categories:</t>
    </r>
    <r>
      <rPr>
        <sz val="11"/>
        <color theme="1"/>
        <rFont val="Calibri"/>
        <family val="2"/>
        <scheme val="minor"/>
      </rPr>
      <t xml:space="preserve"> Customize the categories based on your family’s specific needs.</t>
    </r>
  </si>
  <si>
    <r>
      <t>Family Name:</t>
    </r>
    <r>
      <rPr>
        <sz val="11"/>
        <color theme="1"/>
        <rFont val="Calibri"/>
        <family val="2"/>
        <scheme val="minor"/>
      </rPr>
      <t xml:space="preserve"> </t>
    </r>
  </si>
  <si>
    <r>
      <t>Month:</t>
    </r>
    <r>
      <rPr>
        <sz val="11"/>
        <color theme="1"/>
        <rFont val="Calibri"/>
        <family val="2"/>
        <scheme val="minor"/>
      </rPr>
      <t xml:space="preserve"> </t>
    </r>
  </si>
  <si>
    <r>
      <t>Total Monthly Income (Household):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</si>
</sst>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/>
    <xf numFmtId="0" fontId="0" fillId="0" borderId="2" xfId="0" applyBorder="1"/>
    <xf numFmtId="16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1" applyNumberFormat="1" applyFont="1" applyAlignment="1">
      <alignment horizontal="left" vertical="center" wrapText="1"/>
    </xf>
    <xf numFmtId="168" fontId="3" fillId="0" borderId="0" xfId="1" applyNumberFormat="1" applyFont="1" applyAlignment="1">
      <alignment horizontal="left" vertical="center" wrapText="1"/>
    </xf>
    <xf numFmtId="168" fontId="0" fillId="0" borderId="2" xfId="0" applyNumberFormat="1" applyBorder="1" applyAlignment="1">
      <alignment horizontal="left"/>
    </xf>
    <xf numFmtId="168" fontId="0" fillId="0" borderId="0" xfId="0" applyNumberFormat="1" applyFont="1" applyAlignment="1">
      <alignment horizontal="left" vertical="center" wrapText="1"/>
    </xf>
    <xf numFmtId="168" fontId="2" fillId="2" borderId="0" xfId="0" applyNumberFormat="1" applyFont="1" applyFill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D21" totalsRowShown="0" headerRowDxfId="41" dataDxfId="42">
  <autoFilter ref="B14:D21"/>
  <tableColumns count="3">
    <tableColumn id="1" name="Description" dataDxfId="24"/>
    <tableColumn id="2" name="Amount ($)" dataDxfId="23"/>
    <tableColumn id="3" name="Notes (e.g., due date, utility provider)" dataDxfId="2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D28" totalsRowShown="0" headerRowDxfId="39" dataDxfId="40">
  <autoFilter ref="B25:D28"/>
  <tableColumns count="3">
    <tableColumn id="1" name="Description" dataDxfId="21"/>
    <tableColumn id="2" name="Amount ($)" dataDxfId="19"/>
    <tableColumn id="3" name="Notes (e.g., meal plan, dietary needs)" dataDxfId="2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2:D38" totalsRowShown="0" headerRowDxfId="37" dataDxfId="38">
  <autoFilter ref="B32:D38"/>
  <tableColumns count="3">
    <tableColumn id="1" name="Description" dataDxfId="18"/>
    <tableColumn id="2" name="Amount ($)" dataDxfId="16"/>
    <tableColumn id="3" name="Notes (e.g., car maintenance)" dataDxfId="1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2:D47" totalsRowShown="0" headerRowDxfId="35" dataDxfId="36">
  <autoFilter ref="B42:D47"/>
  <tableColumns count="3">
    <tableColumn id="1" name="Description" dataDxfId="15"/>
    <tableColumn id="2" name="Amount ($)" dataDxfId="13"/>
    <tableColumn id="3" name="Notes" dataDxfId="14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2:D56" totalsRowShown="0" headerRowDxfId="33" dataDxfId="34">
  <autoFilter ref="B52:D56"/>
  <tableColumns count="3">
    <tableColumn id="1" name="Description" dataDxfId="12"/>
    <tableColumn id="2" name="Amount ($)" dataDxfId="10"/>
    <tableColumn id="3" name="Notes" dataDxfId="11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0:D64" totalsRowShown="0" headerRowDxfId="31" dataDxfId="32">
  <autoFilter ref="B60:D64"/>
  <tableColumns count="3">
    <tableColumn id="1" name="Description" dataDxfId="9"/>
    <tableColumn id="2" name="Amount ($)" dataDxfId="7"/>
    <tableColumn id="3" name="Notes" dataDxfId="8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69:D73" totalsRowShown="0" headerRowDxfId="29" dataDxfId="30">
  <autoFilter ref="B69:D73"/>
  <tableColumns count="3">
    <tableColumn id="1" name="Description" dataDxfId="6"/>
    <tableColumn id="2" name="Amount ($)" dataDxfId="4"/>
    <tableColumn id="3" name="Notes" dataDxfId="5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9" name="Table9" displayName="Table9" ref="B78:C86" totalsRowShown="0" headerRowDxfId="27" dataDxfId="28">
  <autoFilter ref="B78:C86"/>
  <tableColumns count="2">
    <tableColumn id="1" name="Expense Category" dataDxfId="3"/>
    <tableColumn id="2" name="Total Amount ($)" dataDxfId="2" dataCellStyle="Currency">
      <calculatedColumnFormula>SUM(Table1[Amount ($)])</calculatedColumnFormula>
    </tableColumn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id="10" name="Table10" displayName="Table10" ref="B90:C93" totalsRowShown="0" headerRowDxfId="25" dataDxfId="26">
  <autoFilter ref="B90:C93"/>
  <tableColumns count="2">
    <tableColumn id="1" name="Description" dataDxfId="1"/>
    <tableColumn id="2" name="Amount ($)" dataDxfId="0">
      <calculatedColumnFormula>C8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00"/>
  <sheetViews>
    <sheetView showGridLines="0" tabSelected="1" topLeftCell="A85" workbookViewId="0">
      <selection activeCell="J52" sqref="J52"/>
    </sheetView>
  </sheetViews>
  <sheetFormatPr defaultRowHeight="15" x14ac:dyDescent="0.25"/>
  <cols>
    <col min="1" max="1" width="4.85546875" customWidth="1"/>
    <col min="2" max="3" width="35.7109375" customWidth="1"/>
    <col min="4" max="4" width="36.7109375" style="15" customWidth="1"/>
  </cols>
  <sheetData>
    <row r="2" spans="2:4" ht="30" x14ac:dyDescent="0.25">
      <c r="B2" s="7" t="s">
        <v>0</v>
      </c>
    </row>
    <row r="4" spans="2:4" ht="15.75" x14ac:dyDescent="0.25">
      <c r="B4" s="2" t="s">
        <v>1</v>
      </c>
    </row>
    <row r="5" spans="2:4" x14ac:dyDescent="0.25">
      <c r="B5" s="3"/>
    </row>
    <row r="6" spans="2:4" ht="18" customHeight="1" x14ac:dyDescent="0.25">
      <c r="B6" s="9" t="s">
        <v>66</v>
      </c>
      <c r="C6" s="12"/>
    </row>
    <row r="7" spans="2:4" ht="18" customHeight="1" x14ac:dyDescent="0.25">
      <c r="B7" s="9" t="s">
        <v>67</v>
      </c>
      <c r="C7" s="13"/>
    </row>
    <row r="8" spans="2:4" ht="18" customHeight="1" x14ac:dyDescent="0.25">
      <c r="B8" s="9" t="s">
        <v>68</v>
      </c>
      <c r="C8" s="20">
        <v>35000</v>
      </c>
    </row>
    <row r="10" spans="2:4" ht="18" x14ac:dyDescent="0.25">
      <c r="B10" s="1" t="s">
        <v>2</v>
      </c>
    </row>
    <row r="12" spans="2:4" ht="15.75" x14ac:dyDescent="0.25">
      <c r="B12" s="2" t="s">
        <v>3</v>
      </c>
    </row>
    <row r="14" spans="2:4" ht="24" customHeight="1" x14ac:dyDescent="0.25">
      <c r="B14" s="4" t="s">
        <v>4</v>
      </c>
      <c r="C14" s="4" t="s">
        <v>5</v>
      </c>
      <c r="D14" s="16" t="s">
        <v>6</v>
      </c>
    </row>
    <row r="15" spans="2:4" ht="24" customHeight="1" x14ac:dyDescent="0.25">
      <c r="B15" s="5" t="s">
        <v>7</v>
      </c>
      <c r="C15" s="14">
        <v>200</v>
      </c>
      <c r="D15" s="17"/>
    </row>
    <row r="16" spans="2:4" ht="24" customHeight="1" x14ac:dyDescent="0.25">
      <c r="B16" s="5" t="s">
        <v>8</v>
      </c>
      <c r="C16" s="14">
        <v>500</v>
      </c>
      <c r="D16" s="17"/>
    </row>
    <row r="17" spans="2:4" ht="24" customHeight="1" x14ac:dyDescent="0.25">
      <c r="B17" s="5" t="s">
        <v>9</v>
      </c>
      <c r="C17" s="14">
        <v>1200</v>
      </c>
      <c r="D17" s="17"/>
    </row>
    <row r="18" spans="2:4" ht="24" customHeight="1" x14ac:dyDescent="0.25">
      <c r="B18" s="5" t="s">
        <v>10</v>
      </c>
      <c r="C18" s="14">
        <v>100</v>
      </c>
      <c r="D18" s="17"/>
    </row>
    <row r="19" spans="2:4" ht="24" customHeight="1" x14ac:dyDescent="0.25">
      <c r="B19" s="5" t="s">
        <v>11</v>
      </c>
      <c r="C19" s="14">
        <v>400</v>
      </c>
      <c r="D19" s="17"/>
    </row>
    <row r="20" spans="2:4" ht="24" customHeight="1" x14ac:dyDescent="0.25">
      <c r="B20" s="5" t="s">
        <v>12</v>
      </c>
      <c r="C20" s="14">
        <v>100</v>
      </c>
      <c r="D20" s="17"/>
    </row>
    <row r="21" spans="2:4" ht="24" customHeight="1" x14ac:dyDescent="0.25">
      <c r="B21" s="5" t="s">
        <v>13</v>
      </c>
      <c r="C21" s="14">
        <v>250</v>
      </c>
      <c r="D21" s="17"/>
    </row>
    <row r="23" spans="2:4" ht="15.75" x14ac:dyDescent="0.25">
      <c r="B23" s="2" t="s">
        <v>14</v>
      </c>
    </row>
    <row r="25" spans="2:4" ht="24" customHeight="1" x14ac:dyDescent="0.25">
      <c r="B25" s="4" t="s">
        <v>4</v>
      </c>
      <c r="C25" s="4" t="s">
        <v>5</v>
      </c>
      <c r="D25" s="16" t="s">
        <v>15</v>
      </c>
    </row>
    <row r="26" spans="2:4" ht="24" customHeight="1" x14ac:dyDescent="0.25">
      <c r="B26" s="5" t="s">
        <v>16</v>
      </c>
      <c r="C26" s="14">
        <v>1500</v>
      </c>
      <c r="D26" s="17"/>
    </row>
    <row r="27" spans="2:4" ht="24" customHeight="1" x14ac:dyDescent="0.25">
      <c r="B27" s="5" t="s">
        <v>17</v>
      </c>
      <c r="C27" s="14">
        <v>500</v>
      </c>
      <c r="D27" s="17"/>
    </row>
    <row r="28" spans="2:4" ht="24" customHeight="1" x14ac:dyDescent="0.25">
      <c r="B28" s="5" t="s">
        <v>18</v>
      </c>
      <c r="C28" s="14">
        <v>300</v>
      </c>
      <c r="D28" s="17"/>
    </row>
    <row r="30" spans="2:4" ht="15.75" x14ac:dyDescent="0.25">
      <c r="B30" s="2" t="s">
        <v>19</v>
      </c>
    </row>
    <row r="32" spans="2:4" ht="24" customHeight="1" x14ac:dyDescent="0.25">
      <c r="B32" s="4" t="s">
        <v>4</v>
      </c>
      <c r="C32" s="4" t="s">
        <v>5</v>
      </c>
      <c r="D32" s="16" t="s">
        <v>20</v>
      </c>
    </row>
    <row r="33" spans="2:4" ht="24" customHeight="1" x14ac:dyDescent="0.25">
      <c r="B33" s="5" t="s">
        <v>21</v>
      </c>
      <c r="C33" s="14">
        <v>200</v>
      </c>
      <c r="D33" s="17"/>
    </row>
    <row r="34" spans="2:4" ht="24" customHeight="1" x14ac:dyDescent="0.25">
      <c r="B34" s="5" t="s">
        <v>22</v>
      </c>
      <c r="C34" s="14">
        <v>1000</v>
      </c>
      <c r="D34" s="17"/>
    </row>
    <row r="35" spans="2:4" ht="24" customHeight="1" x14ac:dyDescent="0.25">
      <c r="B35" s="5" t="s">
        <v>23</v>
      </c>
      <c r="C35" s="14">
        <v>2300</v>
      </c>
      <c r="D35" s="17"/>
    </row>
    <row r="36" spans="2:4" ht="24" customHeight="1" x14ac:dyDescent="0.25">
      <c r="B36" s="5" t="s">
        <v>24</v>
      </c>
      <c r="C36" s="14">
        <v>800</v>
      </c>
      <c r="D36" s="17"/>
    </row>
    <row r="37" spans="2:4" ht="24" customHeight="1" x14ac:dyDescent="0.25">
      <c r="B37" s="5" t="s">
        <v>13</v>
      </c>
      <c r="C37" s="14">
        <v>450</v>
      </c>
      <c r="D37" s="17"/>
    </row>
    <row r="38" spans="2:4" ht="24" customHeight="1" x14ac:dyDescent="0.25">
      <c r="B38" s="5" t="s">
        <v>25</v>
      </c>
      <c r="C38" s="14">
        <v>250</v>
      </c>
      <c r="D38" s="17"/>
    </row>
    <row r="40" spans="2:4" ht="15.75" x14ac:dyDescent="0.25">
      <c r="B40" s="2" t="s">
        <v>26</v>
      </c>
    </row>
    <row r="42" spans="2:4" ht="24" customHeight="1" x14ac:dyDescent="0.25">
      <c r="B42" s="4" t="s">
        <v>4</v>
      </c>
      <c r="C42" s="4" t="s">
        <v>5</v>
      </c>
      <c r="D42" s="16" t="s">
        <v>27</v>
      </c>
    </row>
    <row r="43" spans="2:4" ht="24" customHeight="1" x14ac:dyDescent="0.25">
      <c r="B43" s="5" t="s">
        <v>28</v>
      </c>
      <c r="C43" s="14">
        <v>1000</v>
      </c>
      <c r="D43" s="17"/>
    </row>
    <row r="44" spans="2:4" ht="24" customHeight="1" x14ac:dyDescent="0.25">
      <c r="B44" s="5" t="s">
        <v>29</v>
      </c>
      <c r="C44" s="14">
        <v>500</v>
      </c>
      <c r="D44" s="17"/>
    </row>
    <row r="45" spans="2:4" ht="24" customHeight="1" x14ac:dyDescent="0.25">
      <c r="B45" s="5" t="s">
        <v>30</v>
      </c>
      <c r="C45" s="14">
        <v>600</v>
      </c>
      <c r="D45" s="17"/>
    </row>
    <row r="46" spans="2:4" ht="24" customHeight="1" x14ac:dyDescent="0.25">
      <c r="B46" s="5" t="s">
        <v>31</v>
      </c>
      <c r="C46" s="14">
        <v>450</v>
      </c>
      <c r="D46" s="17"/>
    </row>
    <row r="47" spans="2:4" ht="24" customHeight="1" x14ac:dyDescent="0.25">
      <c r="B47" s="5" t="s">
        <v>32</v>
      </c>
      <c r="C47" s="14">
        <v>1000</v>
      </c>
      <c r="D47" s="17"/>
    </row>
    <row r="50" spans="2:4" ht="15.75" x14ac:dyDescent="0.25">
      <c r="B50" s="2" t="s">
        <v>33</v>
      </c>
    </row>
    <row r="52" spans="2:4" ht="24" customHeight="1" x14ac:dyDescent="0.25">
      <c r="B52" s="4" t="s">
        <v>4</v>
      </c>
      <c r="C52" s="4" t="s">
        <v>5</v>
      </c>
      <c r="D52" s="16" t="s">
        <v>27</v>
      </c>
    </row>
    <row r="53" spans="2:4" ht="24" customHeight="1" x14ac:dyDescent="0.25">
      <c r="B53" s="5" t="s">
        <v>34</v>
      </c>
      <c r="C53" s="14">
        <v>2500</v>
      </c>
      <c r="D53" s="17"/>
    </row>
    <row r="54" spans="2:4" ht="24" customHeight="1" x14ac:dyDescent="0.25">
      <c r="B54" s="5" t="s">
        <v>35</v>
      </c>
      <c r="C54" s="14">
        <v>1500</v>
      </c>
      <c r="D54" s="17"/>
    </row>
    <row r="55" spans="2:4" ht="24" customHeight="1" x14ac:dyDescent="0.25">
      <c r="B55" s="5" t="s">
        <v>36</v>
      </c>
      <c r="C55" s="14">
        <v>700</v>
      </c>
      <c r="D55" s="17"/>
    </row>
    <row r="56" spans="2:4" ht="24" customHeight="1" x14ac:dyDescent="0.25">
      <c r="B56" s="5" t="s">
        <v>37</v>
      </c>
      <c r="C56" s="14">
        <v>300</v>
      </c>
      <c r="D56" s="17"/>
    </row>
    <row r="58" spans="2:4" ht="15.75" x14ac:dyDescent="0.25">
      <c r="B58" s="2" t="s">
        <v>38</v>
      </c>
    </row>
    <row r="60" spans="2:4" ht="24" customHeight="1" x14ac:dyDescent="0.25">
      <c r="B60" s="4" t="s">
        <v>4</v>
      </c>
      <c r="C60" s="4" t="s">
        <v>5</v>
      </c>
      <c r="D60" s="16" t="s">
        <v>27</v>
      </c>
    </row>
    <row r="61" spans="2:4" ht="24" customHeight="1" x14ac:dyDescent="0.25">
      <c r="B61" s="5" t="s">
        <v>39</v>
      </c>
      <c r="C61" s="14">
        <v>2000</v>
      </c>
      <c r="D61" s="17"/>
    </row>
    <row r="62" spans="2:4" ht="24" customHeight="1" x14ac:dyDescent="0.25">
      <c r="B62" s="5" t="s">
        <v>40</v>
      </c>
      <c r="C62" s="14">
        <v>800</v>
      </c>
      <c r="D62" s="17"/>
    </row>
    <row r="63" spans="2:4" ht="24" customHeight="1" x14ac:dyDescent="0.25">
      <c r="B63" s="5" t="s">
        <v>41</v>
      </c>
      <c r="C63" s="14">
        <v>200</v>
      </c>
      <c r="D63" s="17"/>
    </row>
    <row r="64" spans="2:4" ht="24" customHeight="1" x14ac:dyDescent="0.25">
      <c r="B64" s="5" t="s">
        <v>42</v>
      </c>
      <c r="C64" s="14">
        <v>100</v>
      </c>
      <c r="D64" s="17"/>
    </row>
    <row r="67" spans="2:4" ht="15.75" x14ac:dyDescent="0.25">
      <c r="B67" s="2" t="s">
        <v>43</v>
      </c>
    </row>
    <row r="69" spans="2:4" ht="24" customHeight="1" x14ac:dyDescent="0.25">
      <c r="B69" s="4" t="s">
        <v>4</v>
      </c>
      <c r="C69" s="4" t="s">
        <v>5</v>
      </c>
      <c r="D69" s="16" t="s">
        <v>27</v>
      </c>
    </row>
    <row r="70" spans="2:4" ht="24" customHeight="1" x14ac:dyDescent="0.25">
      <c r="B70" s="5" t="s">
        <v>44</v>
      </c>
      <c r="C70" s="14">
        <v>1200</v>
      </c>
      <c r="D70" s="17"/>
    </row>
    <row r="71" spans="2:4" ht="24" customHeight="1" x14ac:dyDescent="0.25">
      <c r="B71" s="5" t="s">
        <v>45</v>
      </c>
      <c r="C71" s="14">
        <v>500</v>
      </c>
      <c r="D71" s="17"/>
    </row>
    <row r="72" spans="2:4" ht="24" customHeight="1" x14ac:dyDescent="0.25">
      <c r="B72" s="5" t="s">
        <v>46</v>
      </c>
      <c r="C72" s="14">
        <v>5000</v>
      </c>
      <c r="D72" s="17"/>
    </row>
    <row r="73" spans="2:4" ht="24" customHeight="1" x14ac:dyDescent="0.25">
      <c r="B73" s="5" t="s">
        <v>47</v>
      </c>
      <c r="C73" s="14"/>
      <c r="D73" s="17"/>
    </row>
    <row r="76" spans="2:4" ht="18" x14ac:dyDescent="0.25">
      <c r="B76" s="1" t="s">
        <v>48</v>
      </c>
    </row>
    <row r="78" spans="2:4" ht="24.95" customHeight="1" x14ac:dyDescent="0.25">
      <c r="B78" s="4" t="s">
        <v>49</v>
      </c>
      <c r="C78" s="4" t="s">
        <v>50</v>
      </c>
    </row>
    <row r="79" spans="2:4" ht="24.95" customHeight="1" x14ac:dyDescent="0.25">
      <c r="B79" s="5" t="s">
        <v>51</v>
      </c>
      <c r="C79" s="18">
        <f>SUM(Table1[Amount ($)])</f>
        <v>2750</v>
      </c>
    </row>
    <row r="80" spans="2:4" ht="24.95" customHeight="1" x14ac:dyDescent="0.25">
      <c r="B80" s="5" t="s">
        <v>52</v>
      </c>
      <c r="C80" s="18">
        <f>SUM(Table2[Amount ($)])</f>
        <v>2300</v>
      </c>
    </row>
    <row r="81" spans="2:3" ht="24.95" customHeight="1" x14ac:dyDescent="0.25">
      <c r="B81" s="5" t="s">
        <v>53</v>
      </c>
      <c r="C81" s="18">
        <f>SUM(Table3[Amount ($)])</f>
        <v>5000</v>
      </c>
    </row>
    <row r="82" spans="2:3" ht="24.95" customHeight="1" x14ac:dyDescent="0.25">
      <c r="B82" s="5" t="s">
        <v>54</v>
      </c>
      <c r="C82" s="18">
        <f>SUM(Table4[Amount ($)])</f>
        <v>3550</v>
      </c>
    </row>
    <row r="83" spans="2:3" ht="24.95" customHeight="1" x14ac:dyDescent="0.25">
      <c r="B83" s="5" t="s">
        <v>55</v>
      </c>
      <c r="C83" s="18">
        <f>SUM(Table5[Amount ($)])</f>
        <v>5000</v>
      </c>
    </row>
    <row r="84" spans="2:3" ht="24.95" customHeight="1" x14ac:dyDescent="0.25">
      <c r="B84" s="5" t="s">
        <v>56</v>
      </c>
      <c r="C84" s="18">
        <f>SUM(Table6[Amount ($)])</f>
        <v>3100</v>
      </c>
    </row>
    <row r="85" spans="2:3" ht="24.95" customHeight="1" x14ac:dyDescent="0.25">
      <c r="B85" s="5" t="s">
        <v>57</v>
      </c>
      <c r="C85" s="18">
        <f>SUM(Table7[Amount ($)])</f>
        <v>6700</v>
      </c>
    </row>
    <row r="86" spans="2:3" ht="24.95" customHeight="1" x14ac:dyDescent="0.25">
      <c r="B86" s="6" t="s">
        <v>58</v>
      </c>
      <c r="C86" s="19">
        <f>SUM(C79:C85)</f>
        <v>28400</v>
      </c>
    </row>
    <row r="88" spans="2:3" ht="18" x14ac:dyDescent="0.25">
      <c r="B88" s="1" t="s">
        <v>59</v>
      </c>
    </row>
    <row r="90" spans="2:3" ht="24.95" customHeight="1" x14ac:dyDescent="0.25">
      <c r="B90" s="10" t="s">
        <v>4</v>
      </c>
      <c r="C90" s="10" t="s">
        <v>5</v>
      </c>
    </row>
    <row r="91" spans="2:3" ht="24.95" customHeight="1" x14ac:dyDescent="0.25">
      <c r="B91" s="11" t="s">
        <v>60</v>
      </c>
      <c r="C91" s="21">
        <f t="shared" ref="C91:C93" si="0">C8</f>
        <v>35000</v>
      </c>
    </row>
    <row r="92" spans="2:3" ht="24.95" customHeight="1" x14ac:dyDescent="0.25">
      <c r="B92" s="11" t="s">
        <v>58</v>
      </c>
      <c r="C92" s="21">
        <f>C86</f>
        <v>28400</v>
      </c>
    </row>
    <row r="93" spans="2:3" ht="24.95" customHeight="1" x14ac:dyDescent="0.25">
      <c r="B93" s="11" t="s">
        <v>61</v>
      </c>
      <c r="C93" s="22">
        <f>C91-C92</f>
        <v>6600</v>
      </c>
    </row>
    <row r="96" spans="2:3" ht="18" x14ac:dyDescent="0.25">
      <c r="B96" s="1" t="s">
        <v>62</v>
      </c>
    </row>
    <row r="97" spans="2:2" x14ac:dyDescent="0.25">
      <c r="B97" s="3"/>
    </row>
    <row r="98" spans="2:2" x14ac:dyDescent="0.25">
      <c r="B98" s="8" t="s">
        <v>63</v>
      </c>
    </row>
    <row r="99" spans="2:2" x14ac:dyDescent="0.25">
      <c r="B99" s="8" t="s">
        <v>64</v>
      </c>
    </row>
    <row r="100" spans="2:2" x14ac:dyDescent="0.25">
      <c r="B100" s="8" t="s">
        <v>65</v>
      </c>
    </row>
  </sheetData>
  <pageMargins left="0.25" right="0.25" top="0.75" bottom="0.75" header="0.3" footer="0.3"/>
  <pageSetup scale="90" fitToHeight="0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2024-09-10T08:47:49Z</cp:lastPrinted>
  <dcterms:created xsi:type="dcterms:W3CDTF">2024-09-10T08:11:25Z</dcterms:created>
  <dcterms:modified xsi:type="dcterms:W3CDTF">2024-09-10T08:52:12Z</dcterms:modified>
</cp:coreProperties>
</file>