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ales Repor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C40" i="1" s="1"/>
  <c r="E29" i="1"/>
  <c r="C39" i="1" s="1"/>
  <c r="E28" i="1"/>
  <c r="C38" i="1" s="1"/>
  <c r="E26" i="1"/>
  <c r="C36" i="1" s="1"/>
  <c r="E27" i="1"/>
  <c r="C37" i="1" s="1"/>
  <c r="H14" i="1"/>
  <c r="H15" i="1"/>
  <c r="H16" i="1"/>
  <c r="F29" i="1" s="1"/>
  <c r="D39" i="1" s="1"/>
  <c r="H17" i="1"/>
  <c r="F30" i="1" s="1"/>
  <c r="D40" i="1" s="1"/>
  <c r="H18" i="1"/>
  <c r="H19" i="1"/>
  <c r="H20" i="1"/>
  <c r="H13" i="1"/>
  <c r="F26" i="1" s="1"/>
  <c r="D36" i="1" s="1"/>
  <c r="C46" i="1" l="1"/>
  <c r="G46" i="1"/>
  <c r="B46" i="1"/>
  <c r="C41" i="1"/>
  <c r="E46" i="1" s="1"/>
  <c r="F46" i="1" s="1"/>
  <c r="F27" i="1"/>
  <c r="D37" i="1" s="1"/>
  <c r="F28" i="1"/>
  <c r="E31" i="1"/>
  <c r="F31" i="1" l="1"/>
  <c r="D38" i="1"/>
  <c r="D41" i="1" s="1"/>
  <c r="F41" i="1" l="1"/>
</calcChain>
</file>

<file path=xl/sharedStrings.xml><?xml version="1.0" encoding="utf-8"?>
<sst xmlns="http://schemas.openxmlformats.org/spreadsheetml/2006/main" count="77" uniqueCount="43">
  <si>
    <t>Monthly Sales Report Sheet</t>
  </si>
  <si>
    <t>Company Information</t>
  </si>
  <si>
    <t>Sales Summary Table</t>
  </si>
  <si>
    <t>Date</t>
  </si>
  <si>
    <t>Product ID</t>
  </si>
  <si>
    <t>Product Name</t>
  </si>
  <si>
    <t>Category</t>
  </si>
  <si>
    <t>Units Sold</t>
  </si>
  <si>
    <t>Unit Price (USD)</t>
  </si>
  <si>
    <t>Total Sales (USD)</t>
  </si>
  <si>
    <t>01/01/YYYY</t>
  </si>
  <si>
    <t>PROD001</t>
  </si>
  <si>
    <t>Electronics</t>
  </si>
  <si>
    <t>PROD002</t>
  </si>
  <si>
    <t>Clothing</t>
  </si>
  <si>
    <t>PROD003</t>
  </si>
  <si>
    <t>Home Goods</t>
  </si>
  <si>
    <t>PROD004</t>
  </si>
  <si>
    <t>Accessories</t>
  </si>
  <si>
    <t>01/02/YYYY</t>
  </si>
  <si>
    <t>PROD005</t>
  </si>
  <si>
    <t>PROD006</t>
  </si>
  <si>
    <t>PROD007</t>
  </si>
  <si>
    <t>Total Sales for the Month</t>
  </si>
  <si>
    <t>Product Performance Summary</t>
  </si>
  <si>
    <t>Total Units Sold</t>
  </si>
  <si>
    <t>Total Revenue (USD)</t>
  </si>
  <si>
    <t>Total</t>
  </si>
  <si>
    <t>Category Performance Summary</t>
  </si>
  <si>
    <t>Monthly Insights</t>
  </si>
  <si>
    <r>
      <rPr>
        <b/>
        <sz val="11"/>
        <color theme="1"/>
        <rFont val="Calibri"/>
        <family val="2"/>
        <scheme val="minor"/>
      </rPr>
      <t>Company Name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</si>
  <si>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Month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</si>
  <si>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Prepared By</t>
    </r>
    <r>
      <rPr>
        <sz val="11"/>
        <color theme="1"/>
        <rFont val="Calibri"/>
        <family val="2"/>
        <scheme val="minor"/>
      </rPr>
      <t xml:space="preserve">: </t>
    </r>
  </si>
  <si>
    <r>
      <rPr>
        <b/>
        <sz val="11"/>
        <color theme="1"/>
        <rFont val="Calibri"/>
        <family val="2"/>
        <scheme val="minor"/>
      </rPr>
      <t>Date Prepared</t>
    </r>
    <r>
      <rPr>
        <sz val="11"/>
        <color theme="1"/>
        <rFont val="Calibri"/>
        <family val="2"/>
        <scheme val="minor"/>
      </rPr>
      <t>:</t>
    </r>
  </si>
  <si>
    <t>Top Revenue-Generating Product:</t>
  </si>
  <si>
    <t>Monthly Sales Target:</t>
  </si>
  <si>
    <t>Actual Sales:</t>
  </si>
  <si>
    <t>Achievement (%):</t>
  </si>
  <si>
    <t>Top-Selling Product:</t>
  </si>
  <si>
    <t>Category with Highest Revenue:</t>
  </si>
  <si>
    <t>Create Categories</t>
  </si>
  <si>
    <t>X</t>
  </si>
  <si>
    <t>Insert new row for new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</si>
</sst>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0" borderId="0" xfId="0" applyNumberFormat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30">
    <dxf>
      <numFmt numFmtId="168" formatCode="&quot;$&quot;#,##0.00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21" totalsRowShown="0" headerRowDxfId="25" dataDxfId="26">
  <autoFilter ref="B12:H21"/>
  <tableColumns count="7">
    <tableColumn id="1" name="Date" dataDxfId="29"/>
    <tableColumn id="2" name="Product ID" dataDxfId="28"/>
    <tableColumn id="3" name="Product Name" dataDxfId="27"/>
    <tableColumn id="4" name="Category" dataDxfId="24"/>
    <tableColumn id="5" name="Units Sold" dataDxfId="23"/>
    <tableColumn id="6" name="Unit Price (USD)" dataDxfId="22"/>
    <tableColumn id="7" name="Total Sales (USD)" dataDxfId="21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F31" totalsRowShown="0" headerRowDxfId="17" dataDxfId="18">
  <autoFilter ref="B25:F31"/>
  <tableColumns count="5">
    <tableColumn id="1" name="Product ID" dataDxfId="20"/>
    <tableColumn id="2" name="Product Name" dataDxfId="19"/>
    <tableColumn id="3" name="Category" dataDxfId="16"/>
    <tableColumn id="4" name="Total Units Sold" dataDxfId="15">
      <calculatedColumnFormula>SUMIF(E13:E20,"Electronics",F13:F20)</calculatedColumnFormula>
    </tableColumn>
    <tableColumn id="5" name="Total Revenue (USD)" dataDxfId="14">
      <calculatedColumnFormula>SUMIF(E13:E20,"Electronics",H13:H20)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D41" totalsRowShown="0" headerRowDxfId="4" dataDxfId="3">
  <autoFilter ref="B35:D41"/>
  <tableColumns count="3">
    <tableColumn id="1" name="Category" dataDxfId="2"/>
    <tableColumn id="2" name="Total Units Sold" dataDxfId="1">
      <calculatedColumnFormula>E26</calculatedColumnFormula>
    </tableColumn>
    <tableColumn id="3" name="Total Revenue (USD)" dataDxfId="0"/>
  </tableColumns>
  <tableStyleInfo name="TableStyleLight1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G46" totalsRowShown="0" headerRowDxfId="13" dataDxfId="12">
  <autoFilter ref="B45:G46"/>
  <tableColumns count="6">
    <tableColumn id="1" name="Top-Selling Product:" dataDxfId="6">
      <calculatedColumnFormula>MAX(C36:C39)</calculatedColumnFormula>
    </tableColumn>
    <tableColumn id="2" name="Top Revenue-Generating Product:" dataDxfId="7">
      <calculatedColumnFormula>INDEX(C13:C20, MATCH(MAX(H13:H20),H13:H20,0))</calculatedColumnFormula>
    </tableColumn>
    <tableColumn id="3" name="Monthly Sales Target:" dataDxfId="11"/>
    <tableColumn id="4" name="Actual Sales:" dataDxfId="10">
      <calculatedColumnFormula>C41</calculatedColumnFormula>
    </tableColumn>
    <tableColumn id="5" name="Achievement (%):" dataDxfId="8">
      <calculatedColumnFormula>E46/D46</calculatedColumnFormula>
    </tableColumn>
    <tableColumn id="6" name="Category with Highest Revenue:" dataDxfId="9">
      <calculatedColumnFormula>INDEX(E13:E20, MATCH(MAX(H13:H20),H13:H20,0))</calculatedColumnFormula>
    </tableColumn>
  </tableColumns>
  <tableStyleInfo name="TableStyleLight19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J5:J16" totalsRowShown="0" headerRowDxfId="5">
  <autoFilter ref="J5:J16"/>
  <tableColumns count="1">
    <tableColumn id="1" name="Create Categori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46"/>
  <sheetViews>
    <sheetView showGridLines="0" tabSelected="1" workbookViewId="0">
      <selection activeCell="B45" sqref="B45:G46"/>
    </sheetView>
  </sheetViews>
  <sheetFormatPr defaultRowHeight="15" x14ac:dyDescent="0.25"/>
  <cols>
    <col min="1" max="1" width="6.5703125" customWidth="1"/>
    <col min="2" max="2" width="25.7109375" customWidth="1"/>
    <col min="3" max="3" width="33.28515625" customWidth="1"/>
    <col min="4" max="4" width="26.5703125" customWidth="1"/>
    <col min="5" max="6" width="25.7109375" customWidth="1"/>
    <col min="7" max="7" width="31" customWidth="1"/>
    <col min="8" max="8" width="31.42578125" customWidth="1"/>
    <col min="10" max="10" width="35.7109375" customWidth="1"/>
  </cols>
  <sheetData>
    <row r="3" spans="2:10" ht="31.5" x14ac:dyDescent="0.25">
      <c r="B3" s="22" t="s">
        <v>0</v>
      </c>
      <c r="C3" s="22"/>
      <c r="D3" s="22"/>
      <c r="E3" s="22"/>
      <c r="F3" s="22"/>
      <c r="G3" s="22"/>
      <c r="H3" s="22"/>
    </row>
    <row r="5" spans="2:10" ht="15.75" x14ac:dyDescent="0.25">
      <c r="B5" s="3" t="s">
        <v>1</v>
      </c>
      <c r="J5" s="9" t="s">
        <v>40</v>
      </c>
    </row>
    <row r="6" spans="2:10" x14ac:dyDescent="0.25">
      <c r="J6" s="1" t="s">
        <v>12</v>
      </c>
    </row>
    <row r="7" spans="2:10" ht="24" customHeight="1" x14ac:dyDescent="0.25">
      <c r="B7" s="1" t="s">
        <v>30</v>
      </c>
      <c r="C7" s="12"/>
      <c r="D7" s="12"/>
      <c r="E7" s="11" t="s">
        <v>32</v>
      </c>
      <c r="F7" s="12"/>
      <c r="G7" s="12"/>
      <c r="J7" s="1" t="s">
        <v>14</v>
      </c>
    </row>
    <row r="8" spans="2:10" ht="24" customHeight="1" x14ac:dyDescent="0.25">
      <c r="B8" s="1" t="s">
        <v>31</v>
      </c>
      <c r="C8" s="12"/>
      <c r="D8" s="12"/>
      <c r="E8" s="11" t="s">
        <v>33</v>
      </c>
      <c r="F8" s="12"/>
      <c r="G8" s="12"/>
      <c r="J8" s="1" t="s">
        <v>16</v>
      </c>
    </row>
    <row r="9" spans="2:10" x14ac:dyDescent="0.25">
      <c r="J9" s="1" t="s">
        <v>18</v>
      </c>
    </row>
    <row r="10" spans="2:10" ht="18" x14ac:dyDescent="0.25">
      <c r="B10" s="2" t="s">
        <v>2</v>
      </c>
      <c r="J10" s="1" t="s">
        <v>41</v>
      </c>
    </row>
    <row r="11" spans="2:10" x14ac:dyDescent="0.25">
      <c r="J11" s="1"/>
    </row>
    <row r="12" spans="2:10" ht="35.1" customHeight="1" x14ac:dyDescent="0.25">
      <c r="B12" s="13" t="s">
        <v>3</v>
      </c>
      <c r="C12" s="13" t="s">
        <v>4</v>
      </c>
      <c r="D12" s="13" t="s">
        <v>5</v>
      </c>
      <c r="E12" s="13" t="s">
        <v>6</v>
      </c>
      <c r="F12" s="5" t="s">
        <v>7</v>
      </c>
      <c r="G12" s="5" t="s">
        <v>8</v>
      </c>
      <c r="H12" s="5" t="s">
        <v>9</v>
      </c>
      <c r="J12" s="1"/>
    </row>
    <row r="13" spans="2:10" ht="35.1" customHeight="1" x14ac:dyDescent="0.25">
      <c r="B13" s="14" t="s">
        <v>10</v>
      </c>
      <c r="C13" s="14" t="s">
        <v>11</v>
      </c>
      <c r="D13" s="14"/>
      <c r="E13" s="14" t="s">
        <v>12</v>
      </c>
      <c r="F13" s="4">
        <v>12</v>
      </c>
      <c r="G13" s="15">
        <v>10</v>
      </c>
      <c r="H13" s="15">
        <f>IF(G13&gt;0,F13*G13,"")</f>
        <v>120</v>
      </c>
      <c r="J13" s="1"/>
    </row>
    <row r="14" spans="2:10" ht="35.1" customHeight="1" x14ac:dyDescent="0.25">
      <c r="B14" s="14" t="s">
        <v>10</v>
      </c>
      <c r="C14" s="14" t="s">
        <v>13</v>
      </c>
      <c r="D14" s="14"/>
      <c r="E14" s="14" t="s">
        <v>14</v>
      </c>
      <c r="F14" s="4">
        <v>15</v>
      </c>
      <c r="G14" s="15">
        <v>120</v>
      </c>
      <c r="H14" s="15">
        <f t="shared" ref="H14:H20" si="0">IF(G14&gt;0,F14*G14,"")</f>
        <v>1800</v>
      </c>
    </row>
    <row r="15" spans="2:10" ht="35.1" customHeight="1" x14ac:dyDescent="0.25">
      <c r="B15" s="14" t="s">
        <v>10</v>
      </c>
      <c r="C15" s="14" t="s">
        <v>15</v>
      </c>
      <c r="D15" s="14"/>
      <c r="E15" s="14" t="s">
        <v>16</v>
      </c>
      <c r="F15" s="4">
        <v>18</v>
      </c>
      <c r="G15" s="15">
        <v>10</v>
      </c>
      <c r="H15" s="15">
        <f t="shared" si="0"/>
        <v>180</v>
      </c>
    </row>
    <row r="16" spans="2:10" ht="35.1" customHeight="1" x14ac:dyDescent="0.25">
      <c r="B16" s="14" t="s">
        <v>10</v>
      </c>
      <c r="C16" s="14" t="s">
        <v>17</v>
      </c>
      <c r="D16" s="14"/>
      <c r="E16" s="14" t="s">
        <v>18</v>
      </c>
      <c r="F16" s="4">
        <v>19</v>
      </c>
      <c r="G16" s="15">
        <v>10</v>
      </c>
      <c r="H16" s="15">
        <f t="shared" si="0"/>
        <v>190</v>
      </c>
    </row>
    <row r="17" spans="2:8" ht="35.1" customHeight="1" x14ac:dyDescent="0.25">
      <c r="B17" s="14" t="s">
        <v>19</v>
      </c>
      <c r="C17" s="14" t="s">
        <v>20</v>
      </c>
      <c r="D17" s="14"/>
      <c r="E17" s="14" t="s">
        <v>12</v>
      </c>
      <c r="F17" s="4"/>
      <c r="G17" s="15"/>
      <c r="H17" s="15" t="str">
        <f t="shared" si="0"/>
        <v/>
      </c>
    </row>
    <row r="18" spans="2:8" ht="35.1" customHeight="1" x14ac:dyDescent="0.25">
      <c r="B18" s="14" t="s">
        <v>19</v>
      </c>
      <c r="C18" s="14" t="s">
        <v>21</v>
      </c>
      <c r="D18" s="14"/>
      <c r="E18" s="14" t="s">
        <v>12</v>
      </c>
      <c r="F18" s="4"/>
      <c r="G18" s="15"/>
      <c r="H18" s="15" t="str">
        <f t="shared" si="0"/>
        <v/>
      </c>
    </row>
    <row r="19" spans="2:8" ht="35.1" customHeight="1" x14ac:dyDescent="0.25">
      <c r="B19" s="14" t="s">
        <v>19</v>
      </c>
      <c r="C19" s="14" t="s">
        <v>22</v>
      </c>
      <c r="D19" s="14"/>
      <c r="E19" s="14" t="s">
        <v>12</v>
      </c>
      <c r="F19" s="4"/>
      <c r="G19" s="15"/>
      <c r="H19" s="15" t="str">
        <f t="shared" si="0"/>
        <v/>
      </c>
    </row>
    <row r="20" spans="2:8" ht="35.1" customHeight="1" x14ac:dyDescent="0.25">
      <c r="B20" s="14"/>
      <c r="C20" s="14"/>
      <c r="D20" s="14"/>
      <c r="E20" s="14" t="s">
        <v>41</v>
      </c>
      <c r="F20" s="4">
        <v>10</v>
      </c>
      <c r="G20" s="15"/>
      <c r="H20" s="15" t="str">
        <f t="shared" si="0"/>
        <v/>
      </c>
    </row>
    <row r="21" spans="2:8" ht="35.1" customHeight="1" x14ac:dyDescent="0.25">
      <c r="B21" s="13" t="s">
        <v>23</v>
      </c>
      <c r="C21" s="14"/>
      <c r="D21" s="14"/>
      <c r="E21" s="14"/>
      <c r="F21" s="4"/>
      <c r="G21" s="15"/>
      <c r="H21" s="16"/>
    </row>
    <row r="23" spans="2:8" ht="18" x14ac:dyDescent="0.25">
      <c r="B23" s="2" t="s">
        <v>24</v>
      </c>
    </row>
    <row r="25" spans="2:8" ht="35.1" customHeight="1" x14ac:dyDescent="0.25">
      <c r="B25" s="13" t="s">
        <v>4</v>
      </c>
      <c r="C25" s="13" t="s">
        <v>5</v>
      </c>
      <c r="D25" s="13" t="s">
        <v>6</v>
      </c>
      <c r="E25" s="13" t="s">
        <v>25</v>
      </c>
      <c r="F25" s="13" t="s">
        <v>26</v>
      </c>
    </row>
    <row r="26" spans="2:8" ht="35.1" customHeight="1" x14ac:dyDescent="0.25">
      <c r="B26" s="14" t="s">
        <v>11</v>
      </c>
      <c r="C26" s="14"/>
      <c r="D26" s="14" t="s">
        <v>12</v>
      </c>
      <c r="E26" s="4">
        <f t="shared" ref="E26" si="1">SUMIF(E13:E20,"Electronics",F13:F20)</f>
        <v>12</v>
      </c>
      <c r="F26" s="15">
        <f t="shared" ref="F26" si="2">SUMIF(E13:E20,"Electronics",H13:H20)</f>
        <v>120</v>
      </c>
    </row>
    <row r="27" spans="2:8" ht="35.1" customHeight="1" x14ac:dyDescent="0.25">
      <c r="B27" s="14" t="s">
        <v>13</v>
      </c>
      <c r="C27" s="14"/>
      <c r="D27" s="14" t="s">
        <v>14</v>
      </c>
      <c r="E27" s="4">
        <f>SUMIF(E14:E21,"Clothing",F14:F21)</f>
        <v>15</v>
      </c>
      <c r="F27" s="15">
        <f>SUMIF(E14:E21,"Clothing",H14:H21)</f>
        <v>1800</v>
      </c>
    </row>
    <row r="28" spans="2:8" ht="35.1" customHeight="1" x14ac:dyDescent="0.25">
      <c r="B28" s="14" t="s">
        <v>15</v>
      </c>
      <c r="C28" s="14"/>
      <c r="D28" s="14" t="s">
        <v>16</v>
      </c>
      <c r="E28" s="4">
        <f>SUMIF(E15:E22,"Home Goods",F15:F22)</f>
        <v>18</v>
      </c>
      <c r="F28" s="15">
        <f>SUMIF(E15:E22,"Home Goods",H15:H22)</f>
        <v>180</v>
      </c>
    </row>
    <row r="29" spans="2:8" ht="35.1" customHeight="1" x14ac:dyDescent="0.25">
      <c r="B29" s="14" t="s">
        <v>17</v>
      </c>
      <c r="C29" s="14"/>
      <c r="D29" s="14" t="s">
        <v>18</v>
      </c>
      <c r="E29" s="4">
        <f>SUMIF(E16:E23,"Accessories",F16:F23)</f>
        <v>19</v>
      </c>
      <c r="F29" s="15">
        <f>SUMIF(E16:E23,"Accessories",H16:H23)</f>
        <v>190</v>
      </c>
    </row>
    <row r="30" spans="2:8" ht="35.1" customHeight="1" x14ac:dyDescent="0.25">
      <c r="B30" s="14"/>
      <c r="C30" s="14"/>
      <c r="D30" s="14" t="s">
        <v>41</v>
      </c>
      <c r="E30" s="23">
        <f>SUMIF(E17:E24,"X",F17:F24)</f>
        <v>10</v>
      </c>
      <c r="F30" s="15">
        <f>SUMIF(E17:E24,"Electronics",H17:H24)</f>
        <v>0</v>
      </c>
    </row>
    <row r="31" spans="2:8" ht="35.1" customHeight="1" x14ac:dyDescent="0.25">
      <c r="B31" s="13" t="s">
        <v>27</v>
      </c>
      <c r="C31" s="14"/>
      <c r="D31" s="14"/>
      <c r="E31" s="5">
        <f>SUM(E26:E29)</f>
        <v>64</v>
      </c>
      <c r="F31" s="16">
        <f>SUM(F26:F29)</f>
        <v>2290</v>
      </c>
    </row>
    <row r="33" spans="2:7" ht="18" x14ac:dyDescent="0.25">
      <c r="B33" s="2" t="s">
        <v>28</v>
      </c>
    </row>
    <row r="35" spans="2:7" ht="35.1" customHeight="1" x14ac:dyDescent="0.25">
      <c r="B35" s="5" t="s">
        <v>6</v>
      </c>
      <c r="C35" s="5" t="s">
        <v>25</v>
      </c>
      <c r="D35" s="5" t="s">
        <v>26</v>
      </c>
    </row>
    <row r="36" spans="2:7" ht="35.1" customHeight="1" x14ac:dyDescent="0.25">
      <c r="B36" s="6" t="s">
        <v>12</v>
      </c>
      <c r="C36" s="4">
        <f t="shared" ref="C36" si="3">E26</f>
        <v>12</v>
      </c>
      <c r="D36" s="15">
        <f>F26</f>
        <v>120</v>
      </c>
    </row>
    <row r="37" spans="2:7" ht="35.1" customHeight="1" x14ac:dyDescent="0.25">
      <c r="B37" s="6" t="s">
        <v>14</v>
      </c>
      <c r="C37" s="4">
        <f>E27</f>
        <v>15</v>
      </c>
      <c r="D37" s="15">
        <f>F27</f>
        <v>1800</v>
      </c>
    </row>
    <row r="38" spans="2:7" ht="35.1" customHeight="1" x14ac:dyDescent="0.25">
      <c r="B38" s="6" t="s">
        <v>16</v>
      </c>
      <c r="C38" s="4">
        <f>E28</f>
        <v>18</v>
      </c>
      <c r="D38" s="15">
        <f>F28</f>
        <v>180</v>
      </c>
    </row>
    <row r="39" spans="2:7" ht="35.1" customHeight="1" x14ac:dyDescent="0.25">
      <c r="B39" s="6" t="s">
        <v>18</v>
      </c>
      <c r="C39" s="4">
        <f>E29</f>
        <v>19</v>
      </c>
      <c r="D39" s="15">
        <f>F29</f>
        <v>190</v>
      </c>
    </row>
    <row r="40" spans="2:7" ht="35.1" customHeight="1" x14ac:dyDescent="0.25">
      <c r="B40" s="6" t="s">
        <v>41</v>
      </c>
      <c r="C40" s="4">
        <f>E30</f>
        <v>10</v>
      </c>
      <c r="D40" s="15">
        <f>F30</f>
        <v>0</v>
      </c>
      <c r="E40" s="24" t="s">
        <v>42</v>
      </c>
    </row>
    <row r="41" spans="2:7" ht="35.1" customHeight="1" x14ac:dyDescent="0.25">
      <c r="B41" s="7" t="s">
        <v>27</v>
      </c>
      <c r="C41" s="5">
        <f>SUM(C36:C39)</f>
        <v>64</v>
      </c>
      <c r="D41" s="16">
        <f>SUM(D36:D39)</f>
        <v>2290</v>
      </c>
      <c r="F41">
        <f>INDEX(C36:C39, MATCH(MAX(D36:D39), D36:D39, 0))</f>
        <v>15</v>
      </c>
    </row>
    <row r="43" spans="2:7" ht="18" x14ac:dyDescent="0.25">
      <c r="B43" s="2" t="s">
        <v>29</v>
      </c>
    </row>
    <row r="44" spans="2:7" x14ac:dyDescent="0.25">
      <c r="B44" s="8"/>
    </row>
    <row r="45" spans="2:7" ht="45" customHeight="1" x14ac:dyDescent="0.25">
      <c r="B45" s="10" t="s">
        <v>38</v>
      </c>
      <c r="C45" s="7" t="s">
        <v>34</v>
      </c>
      <c r="D45" s="17" t="s">
        <v>35</v>
      </c>
      <c r="E45" s="17" t="s">
        <v>36</v>
      </c>
      <c r="F45" s="17" t="s">
        <v>37</v>
      </c>
      <c r="G45" s="17" t="s">
        <v>39</v>
      </c>
    </row>
    <row r="46" spans="2:7" ht="45" customHeight="1" x14ac:dyDescent="0.25">
      <c r="B46" s="20">
        <f>MAX(C36:C39)</f>
        <v>19</v>
      </c>
      <c r="C46" s="19" t="str">
        <f>INDEX(C13:C20, MATCH(MAX(H13:H20),H13:H20,0))</f>
        <v>PROD002</v>
      </c>
      <c r="D46" s="18">
        <v>100</v>
      </c>
      <c r="E46" s="18">
        <f>C41</f>
        <v>64</v>
      </c>
      <c r="F46" s="21">
        <f>E46/D46</f>
        <v>0.64</v>
      </c>
      <c r="G46" s="20" t="str">
        <f>INDEX(E13:E20, MATCH(MAX(H13:H20),H13:H20,0))</f>
        <v>Clothing</v>
      </c>
    </row>
  </sheetData>
  <mergeCells count="5">
    <mergeCell ref="B3:H3"/>
    <mergeCell ref="C7:D7"/>
    <mergeCell ref="C8:D8"/>
    <mergeCell ref="F7:G7"/>
    <mergeCell ref="F8:G8"/>
  </mergeCells>
  <dataValidations count="10">
    <dataValidation allowBlank="1" showInputMessage="1" showErrorMessage="1" prompt=" Enter your sales target for the month here." sqref="D45"/>
    <dataValidation allowBlank="1" showInputMessage="1" showErrorMessage="1" prompt="Use the Total Sales for the Month from the Sales Summary Table." sqref="E45"/>
    <dataValidation allowBlank="1" showInputMessage="1" showErrorMessage="1" prompt="Achievement (%):" sqref="F45"/>
    <dataValidation type="list" allowBlank="1" showInputMessage="1" showErrorMessage="1" sqref="E14:E20">
      <formula1>$J$6:$J$15</formula1>
    </dataValidation>
    <dataValidation type="list" allowBlank="1" showInputMessage="1" showErrorMessage="1" sqref="E13 D26">
      <formula1>$J$6:$J$16</formula1>
    </dataValidation>
    <dataValidation allowBlank="1" showInputMessage="1" showErrorMessage="1" prompt="In the formula bar change X with your category name" sqref="E30"/>
    <dataValidation allowBlank="1" showInputMessage="1" showErrorMessage="1" prompt="Your category name" sqref="D30"/>
    <dataValidation allowBlank="1" showInputMessage="1" showErrorMessage="1" prompt="Enter Sales Data: Update Date, Product ID, Product Name, Category, Units Sold, and Unit Price for each sale in the Sales Summary Table. The Total Sales (USD) will calculate automatically." sqref="B10"/>
    <dataValidation allowBlank="1" showInputMessage="1" showErrorMessage="1" prompt="Product Performance Summary: Totals for each product will auto-calculate using SUMIF formulas." sqref="B33"/>
    <dataValidation allowBlank="1" showInputMessage="1" showErrorMessage="1" prompt="Monthly Insights: Check for top-performing products and overall sales target achievements." sqref="B43"/>
  </dataValidations>
  <pageMargins left="0.25" right="0.25" top="0.75" bottom="0.75" header="0.3" footer="0.3"/>
  <pageSetup scale="55" fitToWidth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2024-11-01T13:59:45Z</cp:lastPrinted>
  <dcterms:created xsi:type="dcterms:W3CDTF">2024-11-01T13:08:53Z</dcterms:created>
  <dcterms:modified xsi:type="dcterms:W3CDTF">2024-11-01T14:00:31Z</dcterms:modified>
</cp:coreProperties>
</file>