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3795" windowHeight="2670"/>
  </bookViews>
  <sheets>
    <sheet name="Personal Expen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E43" i="1"/>
  <c r="E44" i="1"/>
  <c r="E45" i="1"/>
  <c r="D32" i="1"/>
  <c r="E37" i="1" s="1"/>
  <c r="C32" i="1"/>
  <c r="E23" i="1"/>
  <c r="E24" i="1"/>
  <c r="E25" i="1"/>
  <c r="E26" i="1"/>
  <c r="E27" i="1"/>
  <c r="E28" i="1"/>
  <c r="E29" i="1"/>
  <c r="E30" i="1"/>
  <c r="E31" i="1"/>
  <c r="E22" i="1"/>
  <c r="D17" i="1"/>
  <c r="C37" i="1" s="1"/>
  <c r="C17" i="1"/>
  <c r="E15" i="1"/>
  <c r="E16" i="1"/>
  <c r="E14" i="1"/>
  <c r="E17" i="1" s="1"/>
  <c r="E32" i="1" l="1"/>
</calcChain>
</file>

<file path=xl/sharedStrings.xml><?xml version="1.0" encoding="utf-8"?>
<sst xmlns="http://schemas.openxmlformats.org/spreadsheetml/2006/main" count="50" uniqueCount="45">
  <si>
    <t>Personal Expense Budget Sheet</t>
  </si>
  <si>
    <t>Name</t>
  </si>
  <si>
    <t>John Doe</t>
  </si>
  <si>
    <t>Month/Year</t>
  </si>
  <si>
    <t>Income Source(s)</t>
  </si>
  <si>
    <t>Salary, Freelance, Investment</t>
  </si>
  <si>
    <t>Total Expected Income</t>
  </si>
  <si>
    <t>Category</t>
  </si>
  <si>
    <t>Expected Income</t>
  </si>
  <si>
    <t>Actual Income</t>
  </si>
  <si>
    <t>Salary</t>
  </si>
  <si>
    <t>Freelance Work</t>
  </si>
  <si>
    <t>Investments</t>
  </si>
  <si>
    <t>Total Income</t>
  </si>
  <si>
    <t>Budgeted Amount</t>
  </si>
  <si>
    <t>Actual Amount</t>
  </si>
  <si>
    <t>Rent/Mortgage</t>
  </si>
  <si>
    <t>Utilities (Electricity, Water, Internet)</t>
  </si>
  <si>
    <t>Groceries</t>
  </si>
  <si>
    <t>Transportation</t>
  </si>
  <si>
    <t>Insurance</t>
  </si>
  <si>
    <t>Loan Payments</t>
  </si>
  <si>
    <t>Dining Out</t>
  </si>
  <si>
    <t>Entertainment</t>
  </si>
  <si>
    <t>Savings</t>
  </si>
  <si>
    <t>Miscellaneous</t>
  </si>
  <si>
    <t>Total Expenses</t>
  </si>
  <si>
    <t>Goal</t>
  </si>
  <si>
    <t>Target Amount</t>
  </si>
  <si>
    <t>Amount Saved</t>
  </si>
  <si>
    <t>Progress % (Formula)</t>
  </si>
  <si>
    <t>Emergency Fund</t>
  </si>
  <si>
    <t>Vacation Fund</t>
  </si>
  <si>
    <t>Retirement Fund</t>
  </si>
  <si>
    <t>Personal Information</t>
  </si>
  <si>
    <t>Income Breakdown</t>
  </si>
  <si>
    <r>
      <t>Remaining Balance</t>
    </r>
    <r>
      <rPr>
        <sz val="11"/>
        <color theme="1"/>
        <rFont val="Lato"/>
        <family val="2"/>
      </rPr>
      <t xml:space="preserve"> (Income - Expenses)</t>
    </r>
  </si>
  <si>
    <t>Expense Categories</t>
  </si>
  <si>
    <t>Summary</t>
  </si>
  <si>
    <t>Savings &amp; Investments</t>
  </si>
  <si>
    <t>xltemplates.org</t>
  </si>
  <si>
    <t xml:space="preserve">Amount </t>
  </si>
  <si>
    <t xml:space="preserve">Category </t>
  </si>
  <si>
    <t xml:space="preserve">Amount   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</si>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</sst>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rgb="FFC00000"/>
      <name val="Lato"/>
      <family val="2"/>
    </font>
    <font>
      <b/>
      <sz val="11"/>
      <color theme="8" tint="-0.249977111117893"/>
      <name val="Lato"/>
      <family val="2"/>
    </font>
    <font>
      <sz val="11"/>
      <color theme="8" tint="-0.249977111117893"/>
      <name val="Lato"/>
      <family val="2"/>
    </font>
    <font>
      <i/>
      <sz val="10"/>
      <color theme="8" tint="-0.249977111117893"/>
      <name val="Lato"/>
      <family val="2"/>
    </font>
    <font>
      <b/>
      <sz val="21"/>
      <color theme="9" tint="-0.499984740745262"/>
      <name val="Lat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6" fontId="3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6" fontId="1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6" fontId="5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6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6" fontId="1" fillId="0" borderId="0" xfId="0" applyNumberFormat="1" applyFont="1" applyAlignment="1">
      <alignment horizontal="left"/>
    </xf>
    <xf numFmtId="6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Normal" xfId="0" builtinId="0"/>
  </cellStyles>
  <dxfs count="26">
    <dxf>
      <font>
        <strike val="0"/>
        <outline val="0"/>
        <shadow val="0"/>
        <u val="none"/>
        <vertAlign val="baseline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0" formatCode="&quot;$&quot;#,##0_);[Red]\(&quot;$&quot;#,##0\)"/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E16" totalsRowShown="0" headerRowDxfId="19" dataDxfId="18">
  <autoFilter ref="B13:E16"/>
  <tableColumns count="4">
    <tableColumn id="1" name="Category" dataDxfId="23"/>
    <tableColumn id="2" name="Expected Income" dataDxfId="22"/>
    <tableColumn id="3" name="Actual Income" dataDxfId="21"/>
    <tableColumn id="4" name="Difference" dataDxfId="20">
      <calculatedColumnFormula>IF(D14="","",D14-C14)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E31" totalsRowShown="0" headerRowDxfId="13" dataDxfId="12">
  <autoFilter ref="B21:E31"/>
  <tableColumns count="4">
    <tableColumn id="1" name="Category" dataDxfId="17"/>
    <tableColumn id="2" name="Budgeted Amount" dataDxfId="16"/>
    <tableColumn id="3" name="Actual Amount" dataDxfId="15"/>
    <tableColumn id="4" name="Difference" dataDxfId="14">
      <calculatedColumnFormula>IF(D22="","",D22-C22)</calculatedColumnFormula>
    </tableColumn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E38" totalsRowShown="0" headerRowDxfId="7" dataDxfId="6">
  <autoFilter ref="B36:E38"/>
  <tableColumns count="4">
    <tableColumn id="1" name="Category" dataDxfId="11"/>
    <tableColumn id="2" name="Amount " dataDxfId="10"/>
    <tableColumn id="3" name="Category " dataDxfId="9"/>
    <tableColumn id="4" name="Amount   " dataDxfId="8">
      <calculatedColumnFormula>D32</calculatedColumnFormula>
    </tableColumn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2:E45" totalsRowShown="0" headerRowDxfId="1" dataDxfId="0">
  <autoFilter ref="B42:E45"/>
  <tableColumns count="4">
    <tableColumn id="1" name="Goal" dataDxfId="5"/>
    <tableColumn id="2" name="Target Amount" dataDxfId="4"/>
    <tableColumn id="3" name="Amount Saved" dataDxfId="3"/>
    <tableColumn id="4" name="Progress % (Formula)" dataDxfId="2">
      <calculatedColumnFormula>D43/C43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8"/>
  <sheetViews>
    <sheetView showGridLines="0" tabSelected="1" workbookViewId="0">
      <selection activeCell="F8" sqref="F8"/>
    </sheetView>
  </sheetViews>
  <sheetFormatPr defaultRowHeight="14.25" x14ac:dyDescent="0.2"/>
  <cols>
    <col min="1" max="1" width="5.5703125" style="1" customWidth="1"/>
    <col min="2" max="5" width="35.7109375" style="1" customWidth="1"/>
    <col min="6" max="16384" width="9.140625" style="1"/>
  </cols>
  <sheetData>
    <row r="2" spans="2:5" ht="35.25" customHeight="1" x14ac:dyDescent="0.2">
      <c r="B2" s="20" t="s">
        <v>0</v>
      </c>
      <c r="C2" s="20"/>
      <c r="D2" s="20"/>
      <c r="E2" s="20"/>
    </row>
    <row r="3" spans="2:5" x14ac:dyDescent="0.2">
      <c r="B3" s="2"/>
      <c r="C3" s="2"/>
      <c r="D3" s="2"/>
      <c r="E3" s="2"/>
    </row>
    <row r="4" spans="2:5" ht="17.25" x14ac:dyDescent="0.2">
      <c r="B4" s="3" t="s">
        <v>34</v>
      </c>
      <c r="C4" s="2"/>
      <c r="D4" s="2"/>
      <c r="E4" s="2"/>
    </row>
    <row r="5" spans="2:5" ht="9.9499999999999993" customHeight="1" x14ac:dyDescent="0.2">
      <c r="B5" s="4"/>
      <c r="C5" s="4"/>
      <c r="D5" s="2"/>
      <c r="E5" s="2"/>
    </row>
    <row r="6" spans="2:5" ht="24.95" customHeight="1" x14ac:dyDescent="0.2">
      <c r="B6" s="5" t="s">
        <v>1</v>
      </c>
      <c r="C6" s="9" t="s">
        <v>2</v>
      </c>
      <c r="D6" s="9"/>
      <c r="E6" s="2"/>
    </row>
    <row r="7" spans="2:5" ht="24.95" customHeight="1" x14ac:dyDescent="0.2">
      <c r="B7" s="5" t="s">
        <v>3</v>
      </c>
      <c r="C7" s="10">
        <v>45689</v>
      </c>
      <c r="D7" s="10"/>
      <c r="E7" s="2"/>
    </row>
    <row r="8" spans="2:5" ht="24.95" customHeight="1" x14ac:dyDescent="0.2">
      <c r="B8" s="5" t="s">
        <v>4</v>
      </c>
      <c r="C8" s="11" t="s">
        <v>5</v>
      </c>
      <c r="D8" s="11"/>
      <c r="E8" s="2"/>
    </row>
    <row r="9" spans="2:5" ht="24.95" customHeight="1" x14ac:dyDescent="0.2">
      <c r="B9" s="5" t="s">
        <v>6</v>
      </c>
      <c r="C9" s="12">
        <v>4500</v>
      </c>
      <c r="D9" s="12"/>
      <c r="E9" s="2"/>
    </row>
    <row r="10" spans="2:5" ht="17.100000000000001" customHeight="1" x14ac:dyDescent="0.2">
      <c r="B10" s="2"/>
      <c r="C10" s="2"/>
      <c r="D10" s="2"/>
      <c r="E10" s="2"/>
    </row>
    <row r="11" spans="2:5" ht="17.25" x14ac:dyDescent="0.2">
      <c r="B11" s="3" t="s">
        <v>35</v>
      </c>
      <c r="C11" s="2"/>
      <c r="D11" s="2"/>
      <c r="E11" s="2"/>
    </row>
    <row r="12" spans="2:5" ht="9.9499999999999993" customHeight="1" x14ac:dyDescent="0.2">
      <c r="B12" s="2"/>
      <c r="C12" s="2"/>
      <c r="D12" s="2"/>
      <c r="E12" s="2"/>
    </row>
    <row r="13" spans="2:5" ht="30" customHeight="1" x14ac:dyDescent="0.2">
      <c r="B13" s="4" t="s">
        <v>7</v>
      </c>
      <c r="C13" s="4" t="s">
        <v>8</v>
      </c>
      <c r="D13" s="4" t="s">
        <v>9</v>
      </c>
      <c r="E13" s="4" t="s">
        <v>44</v>
      </c>
    </row>
    <row r="14" spans="2:5" ht="30" customHeight="1" x14ac:dyDescent="0.2">
      <c r="B14" s="5" t="s">
        <v>10</v>
      </c>
      <c r="C14" s="7">
        <v>3500</v>
      </c>
      <c r="D14" s="7">
        <v>3500</v>
      </c>
      <c r="E14" s="7">
        <f t="shared" ref="E14:E16" si="0">IF(D14="","",D14-C14)</f>
        <v>0</v>
      </c>
    </row>
    <row r="15" spans="2:5" ht="30" customHeight="1" x14ac:dyDescent="0.2">
      <c r="B15" s="5" t="s">
        <v>11</v>
      </c>
      <c r="C15" s="7">
        <v>700</v>
      </c>
      <c r="D15" s="7">
        <v>650</v>
      </c>
      <c r="E15" s="7">
        <f t="shared" si="0"/>
        <v>-50</v>
      </c>
    </row>
    <row r="16" spans="2:5" ht="30" customHeight="1" x14ac:dyDescent="0.2">
      <c r="B16" s="5" t="s">
        <v>12</v>
      </c>
      <c r="C16" s="7">
        <v>300</v>
      </c>
      <c r="D16" s="7">
        <v>350</v>
      </c>
      <c r="E16" s="7">
        <f t="shared" si="0"/>
        <v>50</v>
      </c>
    </row>
    <row r="17" spans="2:5" ht="30" customHeight="1" x14ac:dyDescent="0.2">
      <c r="B17" s="13" t="s">
        <v>13</v>
      </c>
      <c r="C17" s="14">
        <f>SUM(Table1[Expected Income])</f>
        <v>4500</v>
      </c>
      <c r="D17" s="14">
        <f>SUM(Table1[Actual Income])</f>
        <v>4500</v>
      </c>
      <c r="E17" s="15">
        <f>SUM(Table1[Difference])</f>
        <v>0</v>
      </c>
    </row>
    <row r="18" spans="2:5" ht="17.100000000000001" customHeight="1" x14ac:dyDescent="0.2">
      <c r="B18" s="2"/>
      <c r="C18" s="2"/>
      <c r="D18" s="2"/>
      <c r="E18" s="2"/>
    </row>
    <row r="19" spans="2:5" ht="17.25" x14ac:dyDescent="0.2">
      <c r="B19" s="3" t="s">
        <v>37</v>
      </c>
      <c r="C19" s="2"/>
      <c r="D19" s="2"/>
      <c r="E19" s="2"/>
    </row>
    <row r="20" spans="2:5" x14ac:dyDescent="0.2">
      <c r="B20" s="2"/>
      <c r="C20" s="2"/>
      <c r="D20" s="2"/>
      <c r="E20" s="2"/>
    </row>
    <row r="21" spans="2:5" ht="30" customHeight="1" x14ac:dyDescent="0.2">
      <c r="B21" s="4" t="s">
        <v>7</v>
      </c>
      <c r="C21" s="4" t="s">
        <v>14</v>
      </c>
      <c r="D21" s="4" t="s">
        <v>15</v>
      </c>
      <c r="E21" s="4" t="s">
        <v>44</v>
      </c>
    </row>
    <row r="22" spans="2:5" ht="30" customHeight="1" x14ac:dyDescent="0.2">
      <c r="B22" s="5" t="s">
        <v>16</v>
      </c>
      <c r="C22" s="7">
        <v>1200</v>
      </c>
      <c r="D22" s="7">
        <v>1200</v>
      </c>
      <c r="E22" s="7">
        <f t="shared" ref="E22:E31" si="1">IF(D22="","",D22-C22)</f>
        <v>0</v>
      </c>
    </row>
    <row r="23" spans="2:5" ht="30" customHeight="1" x14ac:dyDescent="0.2">
      <c r="B23" s="5" t="s">
        <v>17</v>
      </c>
      <c r="C23" s="7">
        <v>250</v>
      </c>
      <c r="D23" s="7">
        <v>270</v>
      </c>
      <c r="E23" s="7">
        <f t="shared" si="1"/>
        <v>20</v>
      </c>
    </row>
    <row r="24" spans="2:5" ht="30" customHeight="1" x14ac:dyDescent="0.2">
      <c r="B24" s="5" t="s">
        <v>18</v>
      </c>
      <c r="C24" s="7">
        <v>500</v>
      </c>
      <c r="D24" s="7">
        <v>550</v>
      </c>
      <c r="E24" s="7">
        <f t="shared" si="1"/>
        <v>50</v>
      </c>
    </row>
    <row r="25" spans="2:5" ht="30" customHeight="1" x14ac:dyDescent="0.2">
      <c r="B25" s="5" t="s">
        <v>19</v>
      </c>
      <c r="C25" s="7">
        <v>200</v>
      </c>
      <c r="D25" s="7">
        <v>180</v>
      </c>
      <c r="E25" s="7">
        <f t="shared" si="1"/>
        <v>-20</v>
      </c>
    </row>
    <row r="26" spans="2:5" ht="30" customHeight="1" x14ac:dyDescent="0.2">
      <c r="B26" s="5" t="s">
        <v>20</v>
      </c>
      <c r="C26" s="7">
        <v>300</v>
      </c>
      <c r="D26" s="7">
        <v>300</v>
      </c>
      <c r="E26" s="7">
        <f t="shared" si="1"/>
        <v>0</v>
      </c>
    </row>
    <row r="27" spans="2:5" ht="30" customHeight="1" x14ac:dyDescent="0.2">
      <c r="B27" s="5" t="s">
        <v>21</v>
      </c>
      <c r="C27" s="7">
        <v>400</v>
      </c>
      <c r="D27" s="7">
        <v>400</v>
      </c>
      <c r="E27" s="7">
        <f t="shared" si="1"/>
        <v>0</v>
      </c>
    </row>
    <row r="28" spans="2:5" ht="30" customHeight="1" x14ac:dyDescent="0.2">
      <c r="B28" s="5" t="s">
        <v>22</v>
      </c>
      <c r="C28" s="7">
        <v>150</v>
      </c>
      <c r="D28" s="7">
        <v>100</v>
      </c>
      <c r="E28" s="7">
        <f t="shared" si="1"/>
        <v>-50</v>
      </c>
    </row>
    <row r="29" spans="2:5" ht="30" customHeight="1" x14ac:dyDescent="0.2">
      <c r="B29" s="5" t="s">
        <v>23</v>
      </c>
      <c r="C29" s="7">
        <v>100</v>
      </c>
      <c r="D29" s="7">
        <v>120</v>
      </c>
      <c r="E29" s="7">
        <f t="shared" si="1"/>
        <v>20</v>
      </c>
    </row>
    <row r="30" spans="2:5" ht="30" customHeight="1" x14ac:dyDescent="0.2">
      <c r="B30" s="5" t="s">
        <v>24</v>
      </c>
      <c r="C30" s="7">
        <v>500</v>
      </c>
      <c r="D30" s="7">
        <v>500</v>
      </c>
      <c r="E30" s="7">
        <f t="shared" si="1"/>
        <v>0</v>
      </c>
    </row>
    <row r="31" spans="2:5" ht="30" customHeight="1" x14ac:dyDescent="0.2">
      <c r="B31" s="5" t="s">
        <v>25</v>
      </c>
      <c r="C31" s="7">
        <v>100</v>
      </c>
      <c r="D31" s="7">
        <v>120</v>
      </c>
      <c r="E31" s="7">
        <f t="shared" si="1"/>
        <v>20</v>
      </c>
    </row>
    <row r="32" spans="2:5" ht="30" customHeight="1" x14ac:dyDescent="0.2">
      <c r="B32" s="13" t="s">
        <v>26</v>
      </c>
      <c r="C32" s="14">
        <f>SUM(Table2[Budgeted Amount])</f>
        <v>3700</v>
      </c>
      <c r="D32" s="14">
        <f>SUM(Table2[Actual Amount])</f>
        <v>3740</v>
      </c>
      <c r="E32" s="16">
        <f>SUM(Table2[Difference])</f>
        <v>40</v>
      </c>
    </row>
    <row r="33" spans="2:5" ht="17.100000000000001" customHeight="1" x14ac:dyDescent="0.2">
      <c r="B33" s="2"/>
      <c r="C33" s="2"/>
      <c r="D33" s="2"/>
      <c r="E33" s="2"/>
    </row>
    <row r="34" spans="2:5" ht="17.25" x14ac:dyDescent="0.2">
      <c r="B34" s="3" t="s">
        <v>38</v>
      </c>
      <c r="C34" s="2"/>
      <c r="D34" s="2"/>
      <c r="E34" s="2"/>
    </row>
    <row r="35" spans="2:5" x14ac:dyDescent="0.2">
      <c r="B35" s="2"/>
      <c r="C35" s="2"/>
      <c r="D35" s="2"/>
      <c r="E35" s="2"/>
    </row>
    <row r="36" spans="2:5" ht="30" customHeight="1" x14ac:dyDescent="0.2">
      <c r="B36" s="4" t="s">
        <v>7</v>
      </c>
      <c r="C36" s="4" t="s">
        <v>41</v>
      </c>
      <c r="D36" s="4" t="s">
        <v>42</v>
      </c>
      <c r="E36" s="4" t="s">
        <v>43</v>
      </c>
    </row>
    <row r="37" spans="2:5" ht="30" customHeight="1" x14ac:dyDescent="0.2">
      <c r="B37" s="4" t="s">
        <v>13</v>
      </c>
      <c r="C37" s="16">
        <f>D17</f>
        <v>4500</v>
      </c>
      <c r="D37" s="4" t="s">
        <v>26</v>
      </c>
      <c r="E37" s="19">
        <f t="shared" ref="E37" si="2">D32</f>
        <v>3740</v>
      </c>
    </row>
    <row r="38" spans="2:5" ht="30" customHeight="1" x14ac:dyDescent="0.2">
      <c r="B38" s="4" t="s">
        <v>36</v>
      </c>
      <c r="C38" s="6">
        <f>C37-E37</f>
        <v>760</v>
      </c>
      <c r="D38" s="2"/>
      <c r="E38" s="18"/>
    </row>
    <row r="39" spans="2:5" ht="17.100000000000001" customHeight="1" x14ac:dyDescent="0.2">
      <c r="B39" s="2"/>
      <c r="C39" s="2"/>
      <c r="D39" s="2"/>
      <c r="E39" s="2"/>
    </row>
    <row r="40" spans="2:5" ht="17.25" x14ac:dyDescent="0.2">
      <c r="B40" s="3" t="s">
        <v>39</v>
      </c>
      <c r="C40" s="2"/>
      <c r="D40" s="2"/>
      <c r="E40" s="2"/>
    </row>
    <row r="41" spans="2:5" x14ac:dyDescent="0.2">
      <c r="B41" s="2"/>
      <c r="C41" s="2"/>
      <c r="D41" s="2"/>
      <c r="E41" s="2"/>
    </row>
    <row r="42" spans="2:5" ht="30" customHeight="1" x14ac:dyDescent="0.2">
      <c r="B42" s="4" t="s">
        <v>27</v>
      </c>
      <c r="C42" s="4" t="s">
        <v>28</v>
      </c>
      <c r="D42" s="4" t="s">
        <v>29</v>
      </c>
      <c r="E42" s="4" t="s">
        <v>30</v>
      </c>
    </row>
    <row r="43" spans="2:5" ht="30" customHeight="1" x14ac:dyDescent="0.2">
      <c r="B43" s="5" t="s">
        <v>31</v>
      </c>
      <c r="C43" s="7">
        <v>5000</v>
      </c>
      <c r="D43" s="7">
        <v>2500</v>
      </c>
      <c r="E43" s="8">
        <f t="shared" ref="E43:E45" si="3">D43/C43</f>
        <v>0.5</v>
      </c>
    </row>
    <row r="44" spans="2:5" ht="30" customHeight="1" x14ac:dyDescent="0.2">
      <c r="B44" s="5" t="s">
        <v>32</v>
      </c>
      <c r="C44" s="7">
        <v>2000</v>
      </c>
      <c r="D44" s="7">
        <v>800</v>
      </c>
      <c r="E44" s="8">
        <f t="shared" si="3"/>
        <v>0.4</v>
      </c>
    </row>
    <row r="45" spans="2:5" ht="30" customHeight="1" x14ac:dyDescent="0.2">
      <c r="B45" s="5" t="s">
        <v>33</v>
      </c>
      <c r="C45" s="7">
        <v>10000</v>
      </c>
      <c r="D45" s="7">
        <v>4500</v>
      </c>
      <c r="E45" s="8">
        <f t="shared" si="3"/>
        <v>0.45</v>
      </c>
    </row>
    <row r="46" spans="2:5" x14ac:dyDescent="0.2">
      <c r="B46" s="2"/>
      <c r="C46" s="2"/>
      <c r="D46" s="2"/>
      <c r="E46" s="2"/>
    </row>
    <row r="47" spans="2:5" x14ac:dyDescent="0.2">
      <c r="B47" s="17" t="s">
        <v>40</v>
      </c>
      <c r="C47" s="2"/>
      <c r="D47" s="2"/>
      <c r="E47" s="2"/>
    </row>
    <row r="48" spans="2:5" x14ac:dyDescent="0.2">
      <c r="B48" s="2"/>
      <c r="C48" s="2"/>
      <c r="D48" s="2"/>
      <c r="E48" s="2"/>
    </row>
  </sheetData>
  <mergeCells count="5">
    <mergeCell ref="B2:E2"/>
    <mergeCell ref="C6:D6"/>
    <mergeCell ref="C7:D7"/>
    <mergeCell ref="C8:D8"/>
    <mergeCell ref="C9:D9"/>
  </mergeCells>
  <conditionalFormatting sqref="E14:E16">
    <cfRule type="cellIs" dxfId="25" priority="2" operator="lessThan">
      <formula>0</formula>
    </cfRule>
  </conditionalFormatting>
  <conditionalFormatting sqref="E22:E31">
    <cfRule type="cellIs" dxfId="24" priority="1" operator="lessThan">
      <formula>0</formula>
    </cfRule>
  </conditionalFormatting>
  <dataValidations count="1">
    <dataValidation allowBlank="1" showInputMessage="1" showErrorMessage="1" prompt="This sheet provides a structured and automated way to track income, expenses, and savings, with built-in Excel formulas to calculate balances, differences, and progress towards financial goals." sqref="B2:E2"/>
  </dataValidations>
  <pageMargins left="0.25" right="0.25" top="0.25" bottom="0.3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Expense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2025-02-12T10:31:22Z</cp:lastPrinted>
  <dcterms:created xsi:type="dcterms:W3CDTF">2025-02-12T10:06:32Z</dcterms:created>
  <dcterms:modified xsi:type="dcterms:W3CDTF">2025-02-12T10:32:24Z</dcterms:modified>
</cp:coreProperties>
</file>