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Maintenance Budg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G34" i="1"/>
  <c r="G33" i="1"/>
  <c r="E35" i="1"/>
  <c r="F35" i="1" s="1"/>
  <c r="E34" i="1"/>
  <c r="F34" i="1" s="1"/>
  <c r="E33" i="1"/>
  <c r="F33" i="1" s="1"/>
</calcChain>
</file>

<file path=xl/sharedStrings.xml><?xml version="1.0" encoding="utf-8"?>
<sst xmlns="http://schemas.openxmlformats.org/spreadsheetml/2006/main" count="60" uniqueCount="54">
  <si>
    <t>Maintenance Expense Budget Sheet</t>
  </si>
  <si>
    <t>Name</t>
  </si>
  <si>
    <t>ABC Enterprises</t>
  </si>
  <si>
    <t>Contact Person</t>
  </si>
  <si>
    <t>John Doe</t>
  </si>
  <si>
    <t>Address</t>
  </si>
  <si>
    <t>123 Main Street, NY</t>
  </si>
  <si>
    <t>Phone Number</t>
  </si>
  <si>
    <t>(123) 456-7890</t>
  </si>
  <si>
    <t>Email</t>
  </si>
  <si>
    <t>abc@example.com</t>
  </si>
  <si>
    <t>Budget Period</t>
  </si>
  <si>
    <t>January - December 2025</t>
  </si>
  <si>
    <t>Date</t>
  </si>
  <si>
    <t>Category</t>
  </si>
  <si>
    <t>Description</t>
  </si>
  <si>
    <t>Vendor</t>
  </si>
  <si>
    <t>Amount ($)</t>
  </si>
  <si>
    <t>Payment Method</t>
  </si>
  <si>
    <t>Notes</t>
  </si>
  <si>
    <t>Equipment</t>
  </si>
  <si>
    <t>Generator Repair</t>
  </si>
  <si>
    <t>XYZ Repairs</t>
  </si>
  <si>
    <t>Credit Card</t>
  </si>
  <si>
    <t>Urgent fix</t>
  </si>
  <si>
    <t>Facility</t>
  </si>
  <si>
    <t>AC Servicing</t>
  </si>
  <si>
    <t>Cool Air Ltd</t>
  </si>
  <si>
    <t>Cash</t>
  </si>
  <si>
    <t>Routine check</t>
  </si>
  <si>
    <t>Vehicles</t>
  </si>
  <si>
    <t>Oil Change - Company Van</t>
  </si>
  <si>
    <t>AutoCare</t>
  </si>
  <si>
    <t>Debit Card</t>
  </si>
  <si>
    <t>Regular service</t>
  </si>
  <si>
    <t>IT Systems</t>
  </si>
  <si>
    <t>Server Maintenance</t>
  </si>
  <si>
    <t>TechFix Inc.</t>
  </si>
  <si>
    <t>Bank Transfer</t>
  </si>
  <si>
    <t>Monthly update</t>
  </si>
  <si>
    <t>Office</t>
  </si>
  <si>
    <t>Printer Cartridge Replacement</t>
  </si>
  <si>
    <t>OfficeMart</t>
  </si>
  <si>
    <t>Black &amp; Color</t>
  </si>
  <si>
    <t>Business Information Section</t>
  </si>
  <si>
    <t>Maintenance Expense Log</t>
  </si>
  <si>
    <t>Search Expense Summary:</t>
  </si>
  <si>
    <t>01-15-25</t>
  </si>
  <si>
    <t>01-20-25</t>
  </si>
  <si>
    <t>01-25-25</t>
  </si>
  <si>
    <t>Search expense summary by category&gt;&gt;</t>
  </si>
  <si>
    <t>Search expense summary by vendor&gt;&gt;</t>
  </si>
  <si>
    <t>Search expense summary by date&gt;&gt;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</si>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</sst>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2"/>
      <color theme="1"/>
      <name val="Lato"/>
      <family val="2"/>
    </font>
    <font>
      <b/>
      <sz val="11"/>
      <color theme="1"/>
      <name val="Lato"/>
      <family val="2"/>
    </font>
    <font>
      <sz val="12"/>
      <color theme="1"/>
      <name val="Lato"/>
      <family val="2"/>
    </font>
    <font>
      <b/>
      <sz val="20"/>
      <color theme="0"/>
      <name val="Lato"/>
      <family val="2"/>
    </font>
    <font>
      <i/>
      <sz val="11"/>
      <color theme="1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70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70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vertical="center"/>
    </xf>
    <xf numFmtId="14" fontId="1" fillId="2" borderId="2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/>
    </xf>
    <xf numFmtId="0" fontId="1" fillId="0" borderId="3" xfId="0" applyFont="1" applyBorder="1"/>
    <xf numFmtId="0" fontId="6" fillId="0" borderId="0" xfId="0" applyFont="1"/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H29" totalsRowShown="0" headerRowDxfId="4" dataDxfId="3">
  <autoFilter ref="B12:H29"/>
  <tableColumns count="7">
    <tableColumn id="1" name="Date" dataDxfId="8"/>
    <tableColumn id="2" name="Category" dataDxfId="7"/>
    <tableColumn id="3" name="Description" dataDxfId="6"/>
    <tableColumn id="4" name="Vendor" dataDxfId="2"/>
    <tableColumn id="5" name="Amount ($)" dataDxfId="0"/>
    <tableColumn id="6" name="Payment Method" dataDxfId="1"/>
    <tableColumn id="7" name="Notes" dataDxfId="5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3"/>
  <sheetViews>
    <sheetView showGridLines="0" tabSelected="1" workbookViewId="0">
      <selection activeCell="K36" sqref="K35:K36"/>
    </sheetView>
  </sheetViews>
  <sheetFormatPr defaultRowHeight="14.25" x14ac:dyDescent="0.2"/>
  <cols>
    <col min="1" max="1" width="3.5703125" style="1" customWidth="1"/>
    <col min="2" max="3" width="20.7109375" style="1" customWidth="1"/>
    <col min="4" max="4" width="30.5703125" style="1" customWidth="1"/>
    <col min="5" max="5" width="23.85546875" style="1" customWidth="1"/>
    <col min="6" max="8" width="20.7109375" style="1" customWidth="1"/>
    <col min="9" max="16384" width="9.140625" style="1"/>
  </cols>
  <sheetData>
    <row r="2" spans="2:8" ht="31.5" customHeight="1" x14ac:dyDescent="0.2">
      <c r="B2" s="26" t="s">
        <v>0</v>
      </c>
      <c r="C2" s="26"/>
      <c r="D2" s="26"/>
      <c r="E2" s="26"/>
      <c r="F2" s="26"/>
      <c r="G2" s="26"/>
      <c r="H2" s="26"/>
    </row>
    <row r="3" spans="2:8" x14ac:dyDescent="0.2">
      <c r="B3" s="2"/>
      <c r="C3" s="2"/>
      <c r="D3" s="2"/>
      <c r="E3" s="2"/>
      <c r="F3" s="2"/>
      <c r="G3" s="2"/>
      <c r="H3" s="2"/>
    </row>
    <row r="4" spans="2:8" ht="15" x14ac:dyDescent="0.2">
      <c r="B4" s="3" t="s">
        <v>44</v>
      </c>
      <c r="C4" s="2"/>
      <c r="D4" s="2"/>
      <c r="E4" s="2"/>
      <c r="F4" s="2"/>
      <c r="G4" s="2"/>
      <c r="H4" s="2"/>
    </row>
    <row r="5" spans="2:8" ht="15" x14ac:dyDescent="0.2">
      <c r="B5" s="3"/>
      <c r="C5" s="2"/>
      <c r="D5" s="2"/>
      <c r="E5" s="2"/>
      <c r="F5" s="2"/>
      <c r="G5" s="2"/>
      <c r="H5" s="2"/>
    </row>
    <row r="6" spans="2:8" ht="24.95" customHeight="1" x14ac:dyDescent="0.2">
      <c r="B6" s="4" t="s">
        <v>1</v>
      </c>
      <c r="C6" s="24" t="s">
        <v>2</v>
      </c>
      <c r="D6" s="24"/>
      <c r="E6" s="2"/>
      <c r="F6" s="4" t="s">
        <v>7</v>
      </c>
      <c r="G6" s="24" t="s">
        <v>8</v>
      </c>
      <c r="H6" s="24"/>
    </row>
    <row r="7" spans="2:8" ht="24.95" customHeight="1" x14ac:dyDescent="0.2">
      <c r="B7" s="4" t="s">
        <v>3</v>
      </c>
      <c r="C7" s="25" t="s">
        <v>4</v>
      </c>
      <c r="D7" s="25"/>
      <c r="E7" s="2"/>
      <c r="F7" s="4" t="s">
        <v>9</v>
      </c>
      <c r="G7" s="24" t="s">
        <v>10</v>
      </c>
      <c r="H7" s="24"/>
    </row>
    <row r="8" spans="2:8" ht="24.95" customHeight="1" x14ac:dyDescent="0.2">
      <c r="B8" s="4" t="s">
        <v>5</v>
      </c>
      <c r="C8" s="25" t="s">
        <v>6</v>
      </c>
      <c r="D8" s="25"/>
      <c r="E8" s="2"/>
      <c r="F8" s="4" t="s">
        <v>11</v>
      </c>
      <c r="G8" s="24" t="s">
        <v>12</v>
      </c>
      <c r="H8" s="24"/>
    </row>
    <row r="9" spans="2:8" x14ac:dyDescent="0.2">
      <c r="B9" s="2"/>
      <c r="C9" s="2"/>
      <c r="D9" s="2"/>
      <c r="E9" s="2"/>
      <c r="F9" s="2"/>
      <c r="G9" s="2"/>
      <c r="H9" s="2"/>
    </row>
    <row r="10" spans="2:8" ht="15" x14ac:dyDescent="0.2">
      <c r="B10" s="3" t="s">
        <v>45</v>
      </c>
      <c r="C10" s="2"/>
      <c r="D10" s="9"/>
      <c r="E10" s="9"/>
      <c r="F10" s="2"/>
      <c r="G10" s="2"/>
      <c r="H10" s="2"/>
    </row>
    <row r="11" spans="2:8" x14ac:dyDescent="0.2">
      <c r="B11" s="2"/>
      <c r="C11" s="2"/>
      <c r="D11" s="2"/>
      <c r="E11" s="2"/>
      <c r="F11" s="2"/>
      <c r="G11" s="2"/>
      <c r="H11" s="2"/>
    </row>
    <row r="12" spans="2:8" ht="35.1" customHeight="1" x14ac:dyDescent="0.2">
      <c r="B12" s="5" t="s">
        <v>13</v>
      </c>
      <c r="C12" s="5" t="s">
        <v>14</v>
      </c>
      <c r="D12" s="5" t="s">
        <v>15</v>
      </c>
      <c r="E12" s="5" t="s">
        <v>16</v>
      </c>
      <c r="F12" s="5" t="s">
        <v>17</v>
      </c>
      <c r="G12" s="5" t="s">
        <v>18</v>
      </c>
      <c r="H12" s="5" t="s">
        <v>19</v>
      </c>
    </row>
    <row r="13" spans="2:8" ht="35.1" customHeight="1" x14ac:dyDescent="0.2">
      <c r="B13" s="6">
        <v>45778</v>
      </c>
      <c r="C13" s="4" t="s">
        <v>20</v>
      </c>
      <c r="D13" s="4" t="s">
        <v>21</v>
      </c>
      <c r="E13" s="4" t="s">
        <v>22</v>
      </c>
      <c r="F13" s="7">
        <v>500</v>
      </c>
      <c r="G13" s="4" t="s">
        <v>23</v>
      </c>
      <c r="H13" s="4" t="s">
        <v>24</v>
      </c>
    </row>
    <row r="14" spans="2:8" ht="35.1" customHeight="1" x14ac:dyDescent="0.2">
      <c r="B14" s="6">
        <v>45931</v>
      </c>
      <c r="C14" s="4" t="s">
        <v>25</v>
      </c>
      <c r="D14" s="4" t="s">
        <v>26</v>
      </c>
      <c r="E14" s="4" t="s">
        <v>27</v>
      </c>
      <c r="F14" s="7">
        <v>150</v>
      </c>
      <c r="G14" s="4" t="s">
        <v>28</v>
      </c>
      <c r="H14" s="4" t="s">
        <v>29</v>
      </c>
    </row>
    <row r="15" spans="2:8" ht="35.1" customHeight="1" x14ac:dyDescent="0.2">
      <c r="B15" s="4" t="s">
        <v>47</v>
      </c>
      <c r="C15" s="4" t="s">
        <v>30</v>
      </c>
      <c r="D15" s="4" t="s">
        <v>31</v>
      </c>
      <c r="E15" s="4" t="s">
        <v>32</v>
      </c>
      <c r="F15" s="7">
        <v>75</v>
      </c>
      <c r="G15" s="4" t="s">
        <v>33</v>
      </c>
      <c r="H15" s="4" t="s">
        <v>34</v>
      </c>
    </row>
    <row r="16" spans="2:8" ht="35.1" customHeight="1" x14ac:dyDescent="0.2">
      <c r="B16" s="4" t="s">
        <v>48</v>
      </c>
      <c r="C16" s="4" t="s">
        <v>35</v>
      </c>
      <c r="D16" s="4" t="s">
        <v>36</v>
      </c>
      <c r="E16" s="4" t="s">
        <v>37</v>
      </c>
      <c r="F16" s="7">
        <v>300</v>
      </c>
      <c r="G16" s="4" t="s">
        <v>38</v>
      </c>
      <c r="H16" s="4" t="s">
        <v>39</v>
      </c>
    </row>
    <row r="17" spans="2:8" ht="35.1" customHeight="1" x14ac:dyDescent="0.2">
      <c r="B17" s="4" t="s">
        <v>49</v>
      </c>
      <c r="C17" s="4" t="s">
        <v>40</v>
      </c>
      <c r="D17" s="4" t="s">
        <v>41</v>
      </c>
      <c r="E17" s="4" t="s">
        <v>42</v>
      </c>
      <c r="F17" s="7">
        <v>60</v>
      </c>
      <c r="G17" s="4" t="s">
        <v>28</v>
      </c>
      <c r="H17" s="4" t="s">
        <v>43</v>
      </c>
    </row>
    <row r="18" spans="2:8" ht="35.1" customHeight="1" x14ac:dyDescent="0.2">
      <c r="B18" s="4"/>
      <c r="C18" s="4"/>
      <c r="D18" s="4"/>
      <c r="E18" s="4"/>
      <c r="F18" s="7"/>
      <c r="G18" s="4"/>
      <c r="H18" s="4"/>
    </row>
    <row r="19" spans="2:8" ht="35.1" customHeight="1" x14ac:dyDescent="0.2">
      <c r="B19" s="4"/>
      <c r="C19" s="4"/>
      <c r="D19" s="4"/>
      <c r="E19" s="4"/>
      <c r="F19" s="7"/>
      <c r="G19" s="4"/>
      <c r="H19" s="4"/>
    </row>
    <row r="20" spans="2:8" ht="35.1" customHeight="1" x14ac:dyDescent="0.2">
      <c r="B20" s="4"/>
      <c r="C20" s="4"/>
      <c r="D20" s="4"/>
      <c r="E20" s="4"/>
      <c r="F20" s="7"/>
      <c r="G20" s="4"/>
      <c r="H20" s="4"/>
    </row>
    <row r="21" spans="2:8" ht="35.1" customHeight="1" x14ac:dyDescent="0.2">
      <c r="B21" s="4"/>
      <c r="C21" s="4"/>
      <c r="D21" s="4"/>
      <c r="E21" s="4"/>
      <c r="F21" s="7"/>
      <c r="G21" s="4"/>
      <c r="H21" s="4"/>
    </row>
    <row r="22" spans="2:8" ht="35.1" customHeight="1" x14ac:dyDescent="0.2">
      <c r="B22" s="4"/>
      <c r="C22" s="4"/>
      <c r="D22" s="4"/>
      <c r="E22" s="4"/>
      <c r="F22" s="7"/>
      <c r="G22" s="4"/>
      <c r="H22" s="4"/>
    </row>
    <row r="23" spans="2:8" ht="35.1" customHeight="1" x14ac:dyDescent="0.2">
      <c r="B23" s="4"/>
      <c r="C23" s="4"/>
      <c r="D23" s="4"/>
      <c r="E23" s="4"/>
      <c r="F23" s="7"/>
      <c r="G23" s="4"/>
      <c r="H23" s="4"/>
    </row>
    <row r="24" spans="2:8" ht="35.1" customHeight="1" x14ac:dyDescent="0.2">
      <c r="B24" s="4"/>
      <c r="C24" s="4"/>
      <c r="D24" s="4"/>
      <c r="E24" s="4"/>
      <c r="F24" s="7"/>
      <c r="G24" s="4"/>
      <c r="H24" s="4"/>
    </row>
    <row r="25" spans="2:8" ht="35.1" customHeight="1" x14ac:dyDescent="0.2">
      <c r="B25" s="4"/>
      <c r="C25" s="4"/>
      <c r="D25" s="4"/>
      <c r="E25" s="4"/>
      <c r="F25" s="7"/>
      <c r="G25" s="4"/>
      <c r="H25" s="4"/>
    </row>
    <row r="26" spans="2:8" ht="35.1" customHeight="1" x14ac:dyDescent="0.2">
      <c r="B26" s="4"/>
      <c r="C26" s="4"/>
      <c r="D26" s="4"/>
      <c r="E26" s="4"/>
      <c r="F26" s="7"/>
      <c r="G26" s="4"/>
      <c r="H26" s="4"/>
    </row>
    <row r="27" spans="2:8" ht="35.1" customHeight="1" x14ac:dyDescent="0.2">
      <c r="B27" s="4"/>
      <c r="C27" s="4"/>
      <c r="D27" s="4"/>
      <c r="E27" s="4"/>
      <c r="F27" s="7"/>
      <c r="G27" s="4"/>
      <c r="H27" s="4"/>
    </row>
    <row r="28" spans="2:8" ht="35.1" customHeight="1" x14ac:dyDescent="0.2">
      <c r="B28" s="4"/>
      <c r="C28" s="4"/>
      <c r="D28" s="4"/>
      <c r="E28" s="4"/>
      <c r="F28" s="7"/>
      <c r="G28" s="4"/>
      <c r="H28" s="4"/>
    </row>
    <row r="29" spans="2:8" ht="35.1" customHeight="1" x14ac:dyDescent="0.2">
      <c r="B29" s="2"/>
      <c r="C29" s="2"/>
      <c r="D29" s="2"/>
      <c r="E29" s="2"/>
      <c r="F29" s="8"/>
      <c r="G29" s="2"/>
      <c r="H29" s="2"/>
    </row>
    <row r="30" spans="2:8" x14ac:dyDescent="0.2">
      <c r="B30" s="2"/>
      <c r="C30" s="2"/>
      <c r="D30" s="2"/>
      <c r="E30" s="2"/>
      <c r="F30" s="2"/>
      <c r="G30" s="2"/>
      <c r="H30" s="2"/>
    </row>
    <row r="31" spans="2:8" ht="24.95" customHeight="1" x14ac:dyDescent="0.2">
      <c r="B31" s="10" t="s">
        <v>46</v>
      </c>
      <c r="C31" s="10"/>
      <c r="D31" s="2"/>
      <c r="E31" s="2"/>
      <c r="F31" s="2"/>
      <c r="G31" s="2"/>
      <c r="H31" s="2"/>
    </row>
    <row r="32" spans="2:8" ht="24.95" customHeight="1" x14ac:dyDescent="0.2">
      <c r="B32" s="2"/>
      <c r="C32" s="2"/>
      <c r="D32" s="2"/>
      <c r="E32" s="13" t="s">
        <v>17</v>
      </c>
      <c r="F32" s="13" t="s">
        <v>18</v>
      </c>
      <c r="G32" s="14" t="s">
        <v>19</v>
      </c>
      <c r="H32" s="14"/>
    </row>
    <row r="33" spans="2:8" s="12" customFormat="1" ht="30" customHeight="1" x14ac:dyDescent="0.2">
      <c r="B33" s="11" t="s">
        <v>50</v>
      </c>
      <c r="C33" s="11"/>
      <c r="D33" s="21" t="s">
        <v>25</v>
      </c>
      <c r="E33" s="16">
        <f>SUMIF(Table1[Category],D33,Table1[Amount ($)])</f>
        <v>150</v>
      </c>
      <c r="F33" s="15" t="str">
        <f>INDEX(Table1[Payment Method], MATCH(E33, Table1[Amount ($)], 0))</f>
        <v>Cash</v>
      </c>
      <c r="G33" s="17" t="str">
        <f>INDEX(Table1[Notes], MATCH(D33, Table1[Category], 0))</f>
        <v>Routine check</v>
      </c>
      <c r="H33" s="17"/>
    </row>
    <row r="34" spans="2:8" s="12" customFormat="1" ht="30" customHeight="1" x14ac:dyDescent="0.2">
      <c r="B34" s="11" t="s">
        <v>51</v>
      </c>
      <c r="C34" s="11"/>
      <c r="D34" s="22" t="s">
        <v>27</v>
      </c>
      <c r="E34" s="18">
        <f>SUMIF(Table1[Vendor],D34,Table1[Amount ($)])</f>
        <v>150</v>
      </c>
      <c r="F34" s="19" t="str">
        <f>INDEX(Table1[Payment Method], MATCH(E34, Table1[Amount ($)], 0))</f>
        <v>Cash</v>
      </c>
      <c r="G34" s="20" t="str">
        <f>INDEX(Table1[Notes], MATCH(D34, Table1[Vendor], 0))</f>
        <v>Routine check</v>
      </c>
      <c r="H34" s="20"/>
    </row>
    <row r="35" spans="2:8" s="12" customFormat="1" ht="30" customHeight="1" x14ac:dyDescent="0.2">
      <c r="B35" s="11" t="s">
        <v>52</v>
      </c>
      <c r="C35" s="11"/>
      <c r="D35" s="23">
        <v>45778</v>
      </c>
      <c r="E35" s="18">
        <f>SUMIF(Table1[Date],D35,Table1[Amount ($)])</f>
        <v>500</v>
      </c>
      <c r="F35" s="19" t="str">
        <f>INDEX(Table1[Payment Method], MATCH(E35, Table1[Amount ($)], 0))</f>
        <v>Credit Card</v>
      </c>
      <c r="G35" s="20" t="str">
        <f>INDEX(Table1[Notes], MATCH(D35, Table1[Date], 0))</f>
        <v>Urgent fix</v>
      </c>
      <c r="H35" s="20"/>
    </row>
    <row r="36" spans="2:8" ht="20.100000000000001" customHeight="1" x14ac:dyDescent="0.2"/>
    <row r="42" spans="2:8" ht="15" thickBot="1" x14ac:dyDescent="0.25">
      <c r="B42" s="27"/>
      <c r="C42" s="27"/>
      <c r="D42" s="27"/>
      <c r="E42" s="27"/>
      <c r="F42" s="27"/>
      <c r="G42" s="27"/>
      <c r="H42" s="27"/>
    </row>
    <row r="43" spans="2:8" x14ac:dyDescent="0.2">
      <c r="B43" s="28" t="s">
        <v>53</v>
      </c>
    </row>
  </sheetData>
  <mergeCells count="15">
    <mergeCell ref="C6:D6"/>
    <mergeCell ref="C7:D7"/>
    <mergeCell ref="C8:D8"/>
    <mergeCell ref="G6:H6"/>
    <mergeCell ref="G7:H7"/>
    <mergeCell ref="G8:H8"/>
    <mergeCell ref="B2:H2"/>
    <mergeCell ref="B31:C31"/>
    <mergeCell ref="B33:C33"/>
    <mergeCell ref="B34:C34"/>
    <mergeCell ref="B35:C35"/>
    <mergeCell ref="G32:H32"/>
    <mergeCell ref="G33:H33"/>
    <mergeCell ref="G34:H34"/>
    <mergeCell ref="G35:H35"/>
  </mergeCells>
  <dataValidations count="3">
    <dataValidation type="list" allowBlank="1" showInputMessage="1" showErrorMessage="1" sqref="D33">
      <formula1>$C$13:$C$29</formula1>
    </dataValidation>
    <dataValidation type="list" allowBlank="1" showInputMessage="1" showErrorMessage="1" sqref="D34">
      <formula1>$E$13:$E$29</formula1>
    </dataValidation>
    <dataValidation type="list" allowBlank="1" showInputMessage="1" showErrorMessage="1" sqref="D35">
      <formula1>$B$13:$B$29</formula1>
    </dataValidation>
  </dataValidations>
  <pageMargins left="0.25" right="0.25" top="0.75" bottom="0.75" header="0.3" footer="0.3"/>
  <pageSetup scale="6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Maintenance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2025-02-17T14:16:48Z</cp:lastPrinted>
  <dcterms:created xsi:type="dcterms:W3CDTF">2025-02-17T13:59:05Z</dcterms:created>
  <dcterms:modified xsi:type="dcterms:W3CDTF">2025-02-17T14:17:21Z</dcterms:modified>
</cp:coreProperties>
</file>