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Quarterly Budget Analysis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C68" i="1"/>
  <c r="D59" i="1"/>
  <c r="C59" i="1"/>
  <c r="F59" i="1" s="1"/>
  <c r="D50" i="1"/>
  <c r="C50" i="1"/>
  <c r="D41" i="1"/>
  <c r="C41" i="1"/>
  <c r="E41" i="1" s="1"/>
  <c r="D26" i="1"/>
  <c r="C26" i="1"/>
  <c r="D18" i="1"/>
  <c r="C18" i="1"/>
  <c r="F66" i="1"/>
  <c r="F67" i="1"/>
  <c r="E65" i="1"/>
  <c r="F65" i="1" s="1"/>
  <c r="F57" i="1"/>
  <c r="F58" i="1"/>
  <c r="E56" i="1"/>
  <c r="F56" i="1" s="1"/>
  <c r="F48" i="1"/>
  <c r="F49" i="1"/>
  <c r="E47" i="1"/>
  <c r="F47" i="1" s="1"/>
  <c r="F35" i="1"/>
  <c r="F36" i="1"/>
  <c r="F37" i="1"/>
  <c r="F38" i="1"/>
  <c r="F39" i="1"/>
  <c r="F40" i="1"/>
  <c r="E34" i="1"/>
  <c r="F34" i="1" s="1"/>
  <c r="F24" i="1"/>
  <c r="F25" i="1"/>
  <c r="E23" i="1"/>
  <c r="F23" i="1" s="1"/>
  <c r="F13" i="1"/>
  <c r="F14" i="1"/>
  <c r="F15" i="1"/>
  <c r="F16" i="1"/>
  <c r="F17" i="1"/>
  <c r="E66" i="1"/>
  <c r="E67" i="1"/>
  <c r="E57" i="1"/>
  <c r="E58" i="1"/>
  <c r="E59" i="1"/>
  <c r="E48" i="1"/>
  <c r="E49" i="1"/>
  <c r="E50" i="1"/>
  <c r="F50" i="1" s="1"/>
  <c r="E35" i="1"/>
  <c r="E36" i="1"/>
  <c r="E37" i="1"/>
  <c r="E38" i="1"/>
  <c r="E39" i="1"/>
  <c r="E40" i="1"/>
  <c r="E24" i="1"/>
  <c r="E25" i="1"/>
  <c r="E26" i="1"/>
  <c r="E13" i="1"/>
  <c r="E14" i="1"/>
  <c r="E15" i="1"/>
  <c r="E16" i="1"/>
  <c r="E17" i="1"/>
  <c r="E18" i="1"/>
  <c r="E68" i="1" l="1"/>
  <c r="F68" i="1" s="1"/>
  <c r="F41" i="1"/>
  <c r="F26" i="1"/>
  <c r="F18" i="1"/>
</calcChain>
</file>

<file path=xl/sharedStrings.xml><?xml version="1.0" encoding="utf-8"?>
<sst xmlns="http://schemas.openxmlformats.org/spreadsheetml/2006/main" count="114" uniqueCount="88">
  <si>
    <t>Quarterly Budget Analysis Sheet</t>
  </si>
  <si>
    <r>
      <t>Company Name:</t>
    </r>
    <r>
      <rPr>
        <sz val="11"/>
        <color theme="1"/>
        <rFont val="Calibri"/>
        <family val="2"/>
        <scheme val="minor"/>
      </rPr>
      <t xml:space="preserve"> [Company Name]</t>
    </r>
  </si>
  <si>
    <r>
      <t>Quarter:</t>
    </r>
    <r>
      <rPr>
        <sz val="11"/>
        <color theme="1"/>
        <rFont val="Calibri"/>
        <family val="2"/>
        <scheme val="minor"/>
      </rPr>
      <t xml:space="preserve"> [Q1/Q2/Q3/Q4]</t>
    </r>
  </si>
  <si>
    <r>
      <t>Year:</t>
    </r>
    <r>
      <rPr>
        <sz val="11"/>
        <color theme="1"/>
        <rFont val="Calibri"/>
        <family val="2"/>
        <scheme val="minor"/>
      </rPr>
      <t xml:space="preserve"> [Year]</t>
    </r>
  </si>
  <si>
    <r>
      <t>Prepared By:</t>
    </r>
    <r>
      <rPr>
        <sz val="11"/>
        <color theme="1"/>
        <rFont val="Calibri"/>
        <family val="2"/>
        <scheme val="minor"/>
      </rPr>
      <t xml:space="preserve"> [Preparer's Name]</t>
    </r>
  </si>
  <si>
    <r>
      <t>Date Prepared:</t>
    </r>
    <r>
      <rPr>
        <sz val="11"/>
        <color theme="1"/>
        <rFont val="Calibri"/>
        <family val="2"/>
        <scheme val="minor"/>
      </rPr>
      <t xml:space="preserve"> [MM/DD/YYYY]</t>
    </r>
  </si>
  <si>
    <t>Category</t>
  </si>
  <si>
    <t>Budgeted Amount</t>
  </si>
  <si>
    <t>Actual Amount</t>
  </si>
  <si>
    <t>Variance</t>
  </si>
  <si>
    <t>Variance %</t>
  </si>
  <si>
    <t>Notes</t>
  </si>
  <si>
    <t>Revenue</t>
  </si>
  <si>
    <t>[e.g., Sales growth or decline]</t>
  </si>
  <si>
    <t>Cost of Goods Sold (COGS)</t>
  </si>
  <si>
    <t>[e.g., Production costs]</t>
  </si>
  <si>
    <t>Gross Profit</t>
  </si>
  <si>
    <t>[e.g., Profit margin analysis]</t>
  </si>
  <si>
    <t>Operating Expenses</t>
  </si>
  <si>
    <t>[e.g., Marketing, Salaries]</t>
  </si>
  <si>
    <t>Net Income</t>
  </si>
  <si>
    <t>[e.g., Profitability]</t>
  </si>
  <si>
    <t>Total</t>
  </si>
  <si>
    <t>Revenue Source</t>
  </si>
  <si>
    <t>Product Sales</t>
  </si>
  <si>
    <t>[e.g., Product performance]</t>
  </si>
  <si>
    <t>Service Income</t>
  </si>
  <si>
    <t>[e.g., Service demand]</t>
  </si>
  <si>
    <t>Other Income</t>
  </si>
  <si>
    <t>[e.g., Non-core activities]</t>
  </si>
  <si>
    <t>Total Revenue</t>
  </si>
  <si>
    <t>Expense Category</t>
  </si>
  <si>
    <t>Salaries &amp; Wages</t>
  </si>
  <si>
    <t>[e.g., Headcount changes]</t>
  </si>
  <si>
    <t>Marketing</t>
  </si>
  <si>
    <t>[e.g., Campaign results]</t>
  </si>
  <si>
    <t>Rent/Utilities</t>
  </si>
  <si>
    <t>[e.g., Office/warehouse costs]</t>
  </si>
  <si>
    <t>Supplies</t>
  </si>
  <si>
    <t>[e.g., Office supplies]</t>
  </si>
  <si>
    <t>Insurance</t>
  </si>
  <si>
    <t>[e.g., Premium adjustments]</t>
  </si>
  <si>
    <t>Professional Services</t>
  </si>
  <si>
    <t>[e.g., Consulting, Legal]</t>
  </si>
  <si>
    <t>Miscellaneous</t>
  </si>
  <si>
    <t>[e.g., Unplanned expenses]</t>
  </si>
  <si>
    <t>Total Operating Expenses</t>
  </si>
  <si>
    <t>COGS Item</t>
  </si>
  <si>
    <t>Raw Materials</t>
  </si>
  <si>
    <t>[e.g., Supplier costs]</t>
  </si>
  <si>
    <t>Manufacturing Labor</t>
  </si>
  <si>
    <t>[e.g., Production efficiency]</t>
  </si>
  <si>
    <t>Overhead</t>
  </si>
  <si>
    <t>[e.g., Fixed/variable costs]</t>
  </si>
  <si>
    <t>Total COGS</t>
  </si>
  <si>
    <t>Metric</t>
  </si>
  <si>
    <t>Budgeted</t>
  </si>
  <si>
    <t>Actual</t>
  </si>
  <si>
    <t>Gross Profit Margin</t>
  </si>
  <si>
    <t>[e.g., Pricing adjustments]</t>
  </si>
  <si>
    <t>Operating Profit Margin</t>
  </si>
  <si>
    <t>[e.g., Cost control measures]</t>
  </si>
  <si>
    <t>Net Profit Margin</t>
  </si>
  <si>
    <t>[e.g., Final profit margin]</t>
  </si>
  <si>
    <t>Return on Investment (ROI)</t>
  </si>
  <si>
    <t>[e.g., Investment effectiveness]</t>
  </si>
  <si>
    <t>Cash Flow Item</t>
  </si>
  <si>
    <t>Operating Cash Flow</t>
  </si>
  <si>
    <t>[e.g., Cash generated from operations]</t>
  </si>
  <si>
    <t>Investing Cash Flow</t>
  </si>
  <si>
    <t>[e.g., Capital expenditures]</t>
  </si>
  <si>
    <t>Financing Cash Flow</t>
  </si>
  <si>
    <t>[e.g., Debt repayments]</t>
  </si>
  <si>
    <t>Net Cash Flow</t>
  </si>
  <si>
    <r>
      <t>Area of Concern:</t>
    </r>
    <r>
      <rPr>
        <sz val="11"/>
        <color theme="1"/>
        <rFont val="Calibri"/>
        <family val="2"/>
        <scheme val="minor"/>
      </rPr>
      <t xml:space="preserve"> [Identify any areas that need attention, e.g., overspending in a category, underperforming revenue source.]</t>
    </r>
  </si>
  <si>
    <r>
      <t>Action Plan:</t>
    </r>
    <r>
      <rPr>
        <sz val="11"/>
        <color theme="1"/>
        <rFont val="Calibri"/>
        <family val="2"/>
        <scheme val="minor"/>
      </rPr>
      <t xml:space="preserve"> [Outline the steps needed to address any variances, e.g., cost-cutting measures, marketing adjustments.]</t>
    </r>
  </si>
  <si>
    <r>
      <t>Responsible Party:</t>
    </r>
    <r>
      <rPr>
        <sz val="11"/>
        <color theme="1"/>
        <rFont val="Calibri"/>
        <family val="2"/>
        <scheme val="minor"/>
      </rPr>
      <t xml:space="preserve"> [Assign individuals or teams responsible for implementing the action plan.]</t>
    </r>
  </si>
  <si>
    <r>
      <t>Timeline:</t>
    </r>
    <r>
      <rPr>
        <sz val="11"/>
        <color theme="1"/>
        <rFont val="Calibri"/>
        <family val="2"/>
        <scheme val="minor"/>
      </rPr>
      <t xml:space="preserve"> [Provide a timeline for completing the corrective actions.]</t>
    </r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</si>
  <si>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</si>
  <si>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</si>
  <si>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</si>
  <si>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t>Budget Summary</t>
  </si>
  <si>
    <t>Revenue Breakdown</t>
  </si>
  <si>
    <t>Expense Breakdown</t>
  </si>
  <si>
    <t>Profitability Analysis</t>
  </si>
  <si>
    <t>Cash Flow Analysis</t>
  </si>
  <si>
    <t>Action Items and Recommendations</t>
  </si>
  <si>
    <t>Budget Review and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</si>
</sst>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horizontal="left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9" fontId="0" fillId="0" borderId="0" xfId="2" applyFont="1" applyAlignment="1">
      <alignment horizontal="center" vertical="center" wrapText="1"/>
    </xf>
    <xf numFmtId="9" fontId="2" fillId="0" borderId="0" xfId="2" applyFont="1" applyAlignment="1">
      <alignment horizontal="center" vertical="center" wrapText="1"/>
    </xf>
    <xf numFmtId="9" fontId="0" fillId="0" borderId="0" xfId="2" applyNumberFormat="1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48">
    <dxf>
      <numFmt numFmtId="13" formatCode="0%"/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1" indent="0" justifyLastLine="0" shrinkToFit="0" readingOrder="0"/>
    </dxf>
    <dxf>
      <numFmt numFmtId="13" formatCode="0%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18" totalsRowShown="0" headerRowDxfId="43" dataDxfId="44">
  <autoFilter ref="B12:G18"/>
  <tableColumns count="6">
    <tableColumn id="1" name="Category" dataDxfId="47"/>
    <tableColumn id="2" name="Budgeted Amount" dataDxfId="46" dataCellStyle="Currency"/>
    <tableColumn id="3" name="Actual Amount" dataDxfId="45" dataCellStyle="Currency"/>
    <tableColumn id="4" name="Variance" dataDxfId="17" dataCellStyle="Currency">
      <calculatedColumnFormula>IF(C13&gt;D13,C13-D13,D13-C13)</calculatedColumnFormula>
    </tableColumn>
    <tableColumn id="5" name="Variance %" dataDxfId="5" dataCellStyle="Percent">
      <calculatedColumnFormula>IF(C13&gt;0,((E13/C13)*100),"N.A")</calculatedColumnFormula>
    </tableColumn>
    <tableColumn id="6" name="Notes" dataDxfId="1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G26" totalsRowShown="0" headerRowDxfId="38" dataDxfId="39">
  <autoFilter ref="B22:G26"/>
  <tableColumns count="6">
    <tableColumn id="1" name="Revenue Source" dataDxfId="42"/>
    <tableColumn id="2" name="Budgeted Amount" dataDxfId="41"/>
    <tableColumn id="3" name="Actual Amount" dataDxfId="40"/>
    <tableColumn id="4" name="Variance" dataDxfId="15">
      <calculatedColumnFormula>IF(C23&gt;D23,C23-D23,D23-C23)</calculatedColumnFormula>
    </tableColumn>
    <tableColumn id="5" name="Variance %" dataDxfId="4" dataCellStyle="Percent">
      <calculatedColumnFormula>IF(C23&gt;0,((E23/C23)*100),"N.A")</calculatedColumnFormula>
    </tableColumn>
    <tableColumn id="6" name="Notes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G41" totalsRowShown="0" headerRowDxfId="33" dataDxfId="34">
  <autoFilter ref="B33:G41"/>
  <tableColumns count="6">
    <tableColumn id="1" name="Expense Category" dataDxfId="37"/>
    <tableColumn id="2" name="Budgeted Amount" dataDxfId="36"/>
    <tableColumn id="3" name="Actual Amount" dataDxfId="35"/>
    <tableColumn id="4" name="Variance" dataDxfId="13">
      <calculatedColumnFormula>IF(C34&gt;D34,C34-D34,D34-C34)</calculatedColumnFormula>
    </tableColumn>
    <tableColumn id="5" name="Variance %" dataDxfId="3" dataCellStyle="Percent">
      <calculatedColumnFormula>IF(C34&gt;0,((E34/C34)*100),"N.A")</calculatedColumnFormula>
    </tableColumn>
    <tableColumn id="6" name="Notes" dataDxfId="12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6:G50" totalsRowShown="0" headerRowDxfId="28" dataDxfId="29">
  <autoFilter ref="B46:G50"/>
  <tableColumns count="6">
    <tableColumn id="1" name="COGS Item" dataDxfId="32"/>
    <tableColumn id="2" name="Budgeted Amount" dataDxfId="31"/>
    <tableColumn id="3" name="Actual Amount" dataDxfId="30"/>
    <tableColumn id="4" name="Variance" dataDxfId="11">
      <calculatedColumnFormula>IF(C47&gt;D47,C47-D47,D47-C47)</calculatedColumnFormula>
    </tableColumn>
    <tableColumn id="5" name="Variance %" dataDxfId="2">
      <calculatedColumnFormula>IF(C47&gt;0,((E47/C47)*100),"N.A")</calculatedColumnFormula>
    </tableColumn>
    <tableColumn id="6" name="Notes" dataDxfId="1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5:G59" totalsRowShown="0" headerRowDxfId="23" dataDxfId="24">
  <autoFilter ref="B55:G59"/>
  <tableColumns count="6">
    <tableColumn id="1" name="Metric" dataDxfId="27"/>
    <tableColumn id="2" name="Budgeted" dataDxfId="26"/>
    <tableColumn id="3" name="Actual" dataDxfId="25"/>
    <tableColumn id="4" name="Variance" dataDxfId="9">
      <calculatedColumnFormula>IF(C56&gt;D56,C56-D56,D56-C56)</calculatedColumnFormula>
    </tableColumn>
    <tableColumn id="5" name="Variance %" dataDxfId="1">
      <calculatedColumnFormula>IF(C56&gt;0,((E56/C56)*100),"N.A")</calculatedColumnFormula>
    </tableColumn>
    <tableColumn id="6" name="Notes" dataDxfId="8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4:G68" totalsRowShown="0" headerRowDxfId="18" dataDxfId="19">
  <autoFilter ref="B64:G68"/>
  <tableColumns count="6">
    <tableColumn id="1" name="Cash Flow Item" dataDxfId="22"/>
    <tableColumn id="2" name="Budgeted Amount" dataDxfId="21"/>
    <tableColumn id="3" name="Actual Amount" dataDxfId="20"/>
    <tableColumn id="4" name="Variance" dataDxfId="7">
      <calculatedColumnFormula>IF(C65&gt;D65,C65-D65,D65-C65)</calculatedColumnFormula>
    </tableColumn>
    <tableColumn id="5" name="Variance %" dataDxfId="0">
      <calculatedColumnFormula>IF(C65&gt;0,((E65/C65)*100),"N.A")</calculatedColumnFormula>
    </tableColumn>
    <tableColumn id="6" name="Note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3"/>
  <sheetViews>
    <sheetView showGridLines="0" tabSelected="1" zoomScaleNormal="100" workbookViewId="0">
      <selection activeCell="H9" sqref="H9"/>
    </sheetView>
  </sheetViews>
  <sheetFormatPr defaultRowHeight="15" x14ac:dyDescent="0.25"/>
  <cols>
    <col min="1" max="1" width="3.42578125" customWidth="1"/>
    <col min="2" max="6" width="20.7109375" customWidth="1"/>
    <col min="7" max="7" width="29.42578125" customWidth="1"/>
  </cols>
  <sheetData>
    <row r="2" spans="2:7" ht="32.25" x14ac:dyDescent="0.5">
      <c r="B2" s="9" t="s">
        <v>0</v>
      </c>
      <c r="C2" s="9"/>
      <c r="D2" s="9"/>
      <c r="E2" s="9"/>
      <c r="F2" s="9"/>
      <c r="G2" s="9"/>
    </row>
    <row r="4" spans="2:7" x14ac:dyDescent="0.25">
      <c r="B4" s="5" t="s">
        <v>1</v>
      </c>
    </row>
    <row r="5" spans="2:7" x14ac:dyDescent="0.25">
      <c r="B5" s="5" t="s">
        <v>2</v>
      </c>
    </row>
    <row r="6" spans="2:7" x14ac:dyDescent="0.25">
      <c r="B6" s="5" t="s">
        <v>3</v>
      </c>
    </row>
    <row r="7" spans="2:7" x14ac:dyDescent="0.25">
      <c r="B7" s="5" t="s">
        <v>4</v>
      </c>
    </row>
    <row r="8" spans="2:7" x14ac:dyDescent="0.25">
      <c r="B8" s="5" t="s">
        <v>5</v>
      </c>
    </row>
    <row r="10" spans="2:7" ht="18" x14ac:dyDescent="0.25">
      <c r="B10" s="2" t="s">
        <v>81</v>
      </c>
    </row>
    <row r="12" spans="2:7" ht="30" customHeight="1" x14ac:dyDescent="0.25">
      <c r="B12" s="6" t="s">
        <v>6</v>
      </c>
      <c r="C12" s="6" t="s">
        <v>7</v>
      </c>
      <c r="D12" s="6" t="s">
        <v>8</v>
      </c>
      <c r="E12" s="6" t="s">
        <v>9</v>
      </c>
      <c r="F12" s="6" t="s">
        <v>10</v>
      </c>
      <c r="G12" s="6" t="s">
        <v>11</v>
      </c>
    </row>
    <row r="13" spans="2:7" ht="30" customHeight="1" x14ac:dyDescent="0.25">
      <c r="B13" s="7" t="s">
        <v>12</v>
      </c>
      <c r="C13" s="10">
        <v>2000</v>
      </c>
      <c r="D13" s="10">
        <v>1900</v>
      </c>
      <c r="E13" s="10">
        <f t="shared" ref="E13:E18" si="0">IF(C13&gt;D13,C13-D13,D13-C13)</f>
        <v>100</v>
      </c>
      <c r="F13" s="16">
        <f t="shared" ref="F13:F18" si="1">IF(C13&gt;0,((E13/C13)*100),"N.A")</f>
        <v>5</v>
      </c>
      <c r="G13" s="7" t="s">
        <v>13</v>
      </c>
    </row>
    <row r="14" spans="2:7" ht="30" customHeight="1" x14ac:dyDescent="0.25">
      <c r="B14" s="7" t="s">
        <v>14</v>
      </c>
      <c r="C14" s="10">
        <v>1500</v>
      </c>
      <c r="D14" s="10">
        <v>1500</v>
      </c>
      <c r="E14" s="10">
        <f t="shared" si="0"/>
        <v>0</v>
      </c>
      <c r="F14" s="16">
        <f t="shared" si="1"/>
        <v>0</v>
      </c>
      <c r="G14" s="7" t="s">
        <v>15</v>
      </c>
    </row>
    <row r="15" spans="2:7" ht="30" customHeight="1" x14ac:dyDescent="0.25">
      <c r="B15" s="7" t="s">
        <v>16</v>
      </c>
      <c r="C15" s="10"/>
      <c r="D15" s="10"/>
      <c r="E15" s="10">
        <f t="shared" si="0"/>
        <v>0</v>
      </c>
      <c r="F15" s="16" t="str">
        <f t="shared" si="1"/>
        <v>N.A</v>
      </c>
      <c r="G15" s="7" t="s">
        <v>17</v>
      </c>
    </row>
    <row r="16" spans="2:7" ht="30" customHeight="1" x14ac:dyDescent="0.25">
      <c r="B16" s="7" t="s">
        <v>18</v>
      </c>
      <c r="C16" s="10"/>
      <c r="D16" s="10"/>
      <c r="E16" s="10">
        <f t="shared" si="0"/>
        <v>0</v>
      </c>
      <c r="F16" s="14" t="str">
        <f t="shared" si="1"/>
        <v>N.A</v>
      </c>
      <c r="G16" s="7" t="s">
        <v>19</v>
      </c>
    </row>
    <row r="17" spans="2:7" ht="30" customHeight="1" x14ac:dyDescent="0.25">
      <c r="B17" s="7" t="s">
        <v>20</v>
      </c>
      <c r="C17" s="10"/>
      <c r="D17" s="10"/>
      <c r="E17" s="10">
        <f t="shared" si="0"/>
        <v>0</v>
      </c>
      <c r="F17" s="14" t="str">
        <f t="shared" si="1"/>
        <v>N.A</v>
      </c>
      <c r="G17" s="7" t="s">
        <v>21</v>
      </c>
    </row>
    <row r="18" spans="2:7" ht="30" customHeight="1" x14ac:dyDescent="0.25">
      <c r="B18" s="6" t="s">
        <v>22</v>
      </c>
      <c r="C18" s="13">
        <f>SUM(C13:C17)</f>
        <v>3500</v>
      </c>
      <c r="D18" s="13">
        <f>SUM(D13:D17)</f>
        <v>3400</v>
      </c>
      <c r="E18" s="13">
        <f t="shared" si="0"/>
        <v>100</v>
      </c>
      <c r="F18" s="14">
        <f t="shared" si="1"/>
        <v>2.8571428571428572</v>
      </c>
      <c r="G18" s="7"/>
    </row>
    <row r="20" spans="2:7" ht="18" x14ac:dyDescent="0.25">
      <c r="B20" s="2" t="s">
        <v>82</v>
      </c>
    </row>
    <row r="22" spans="2:7" ht="30" customHeight="1" x14ac:dyDescent="0.25">
      <c r="B22" s="6" t="s">
        <v>23</v>
      </c>
      <c r="C22" s="6" t="s">
        <v>7</v>
      </c>
      <c r="D22" s="6" t="s">
        <v>8</v>
      </c>
      <c r="E22" s="6" t="s">
        <v>9</v>
      </c>
      <c r="F22" s="6" t="s">
        <v>10</v>
      </c>
      <c r="G22" s="6" t="s">
        <v>11</v>
      </c>
    </row>
    <row r="23" spans="2:7" ht="30" customHeight="1" x14ac:dyDescent="0.25">
      <c r="B23" s="7" t="s">
        <v>24</v>
      </c>
      <c r="C23" s="10">
        <v>2000</v>
      </c>
      <c r="D23" s="10">
        <v>1900</v>
      </c>
      <c r="E23" s="10">
        <f t="shared" ref="E23" si="2">IF(C23&gt;D23,C23-D23,D23-C23)</f>
        <v>100</v>
      </c>
      <c r="F23" s="16">
        <f t="shared" ref="F23:F26" si="3">IF(C23&gt;0,((E23/C23)*100),"N.A")</f>
        <v>5</v>
      </c>
      <c r="G23" s="7" t="s">
        <v>25</v>
      </c>
    </row>
    <row r="24" spans="2:7" ht="30" customHeight="1" x14ac:dyDescent="0.25">
      <c r="B24" s="7" t="s">
        <v>26</v>
      </c>
      <c r="C24" s="10">
        <v>500</v>
      </c>
      <c r="D24" s="10">
        <v>400</v>
      </c>
      <c r="E24" s="11">
        <f t="shared" ref="E23:E26" si="4">IF(C24&gt;D24,C24-D24,D24-C24)</f>
        <v>100</v>
      </c>
      <c r="F24" s="14">
        <f t="shared" si="3"/>
        <v>20</v>
      </c>
      <c r="G24" s="7" t="s">
        <v>27</v>
      </c>
    </row>
    <row r="25" spans="2:7" ht="30" customHeight="1" x14ac:dyDescent="0.25">
      <c r="B25" s="7" t="s">
        <v>28</v>
      </c>
      <c r="C25" s="10"/>
      <c r="D25" s="10"/>
      <c r="E25" s="11">
        <f t="shared" si="4"/>
        <v>0</v>
      </c>
      <c r="F25" s="14" t="str">
        <f t="shared" si="3"/>
        <v>N.A</v>
      </c>
      <c r="G25" s="7" t="s">
        <v>29</v>
      </c>
    </row>
    <row r="26" spans="2:7" ht="30" customHeight="1" x14ac:dyDescent="0.25">
      <c r="B26" s="6" t="s">
        <v>30</v>
      </c>
      <c r="C26" s="13">
        <f>SUM(C21:C25)</f>
        <v>2500</v>
      </c>
      <c r="D26" s="13">
        <f>SUM(D21:D25)</f>
        <v>2300</v>
      </c>
      <c r="E26" s="12">
        <f t="shared" si="4"/>
        <v>200</v>
      </c>
      <c r="F26" s="15">
        <f t="shared" si="3"/>
        <v>8</v>
      </c>
      <c r="G26" s="7"/>
    </row>
    <row r="29" spans="2:7" ht="18" x14ac:dyDescent="0.25">
      <c r="B29" s="2" t="s">
        <v>83</v>
      </c>
    </row>
    <row r="31" spans="2:7" ht="15.75" x14ac:dyDescent="0.25">
      <c r="B31" s="3" t="s">
        <v>18</v>
      </c>
    </row>
    <row r="33" spans="2:7" ht="30" customHeight="1" x14ac:dyDescent="0.25">
      <c r="B33" s="6" t="s">
        <v>31</v>
      </c>
      <c r="C33" s="6" t="s">
        <v>7</v>
      </c>
      <c r="D33" s="6" t="s">
        <v>8</v>
      </c>
      <c r="E33" s="6" t="s">
        <v>9</v>
      </c>
      <c r="F33" s="6" t="s">
        <v>10</v>
      </c>
      <c r="G33" s="6" t="s">
        <v>11</v>
      </c>
    </row>
    <row r="34" spans="2:7" ht="30" customHeight="1" x14ac:dyDescent="0.25">
      <c r="B34" s="7" t="s">
        <v>32</v>
      </c>
      <c r="C34" s="10">
        <v>2000</v>
      </c>
      <c r="D34" s="10">
        <v>1900</v>
      </c>
      <c r="E34" s="10">
        <f t="shared" ref="E34" si="5">IF(C34&gt;D34,C34-D34,D34-C34)</f>
        <v>100</v>
      </c>
      <c r="F34" s="16">
        <f t="shared" ref="F34:F41" si="6">IF(C34&gt;0,((E34/C34)*100),"N.A")</f>
        <v>5</v>
      </c>
      <c r="G34" s="7" t="s">
        <v>33</v>
      </c>
    </row>
    <row r="35" spans="2:7" ht="30" customHeight="1" x14ac:dyDescent="0.25">
      <c r="B35" s="7" t="s">
        <v>34</v>
      </c>
      <c r="C35" s="7"/>
      <c r="D35" s="7"/>
      <c r="E35" s="11">
        <f t="shared" ref="E34:E41" si="7">IF(C35&gt;D35,C35-D35,D35-C35)</f>
        <v>0</v>
      </c>
      <c r="F35" s="14" t="str">
        <f t="shared" si="6"/>
        <v>N.A</v>
      </c>
      <c r="G35" s="7" t="s">
        <v>35</v>
      </c>
    </row>
    <row r="36" spans="2:7" ht="30" customHeight="1" x14ac:dyDescent="0.25">
      <c r="B36" s="7" t="s">
        <v>36</v>
      </c>
      <c r="C36" s="7"/>
      <c r="D36" s="7"/>
      <c r="E36" s="11">
        <f t="shared" si="7"/>
        <v>0</v>
      </c>
      <c r="F36" s="14" t="str">
        <f t="shared" si="6"/>
        <v>N.A</v>
      </c>
      <c r="G36" s="7" t="s">
        <v>37</v>
      </c>
    </row>
    <row r="37" spans="2:7" ht="30" customHeight="1" x14ac:dyDescent="0.25">
      <c r="B37" s="7" t="s">
        <v>38</v>
      </c>
      <c r="C37" s="7"/>
      <c r="D37" s="7"/>
      <c r="E37" s="11">
        <f t="shared" si="7"/>
        <v>0</v>
      </c>
      <c r="F37" s="14" t="str">
        <f t="shared" si="6"/>
        <v>N.A</v>
      </c>
      <c r="G37" s="7" t="s">
        <v>39</v>
      </c>
    </row>
    <row r="38" spans="2:7" ht="30" customHeight="1" x14ac:dyDescent="0.25">
      <c r="B38" s="7" t="s">
        <v>40</v>
      </c>
      <c r="C38" s="7"/>
      <c r="D38" s="7"/>
      <c r="E38" s="11">
        <f t="shared" si="7"/>
        <v>0</v>
      </c>
      <c r="F38" s="14" t="str">
        <f t="shared" si="6"/>
        <v>N.A</v>
      </c>
      <c r="G38" s="7" t="s">
        <v>41</v>
      </c>
    </row>
    <row r="39" spans="2:7" ht="30" customHeight="1" x14ac:dyDescent="0.25">
      <c r="B39" s="7" t="s">
        <v>42</v>
      </c>
      <c r="C39" s="7"/>
      <c r="D39" s="7"/>
      <c r="E39" s="11">
        <f t="shared" si="7"/>
        <v>0</v>
      </c>
      <c r="F39" s="14" t="str">
        <f t="shared" si="6"/>
        <v>N.A</v>
      </c>
      <c r="G39" s="7" t="s">
        <v>43</v>
      </c>
    </row>
    <row r="40" spans="2:7" ht="30" customHeight="1" x14ac:dyDescent="0.25">
      <c r="B40" s="7" t="s">
        <v>44</v>
      </c>
      <c r="C40" s="7"/>
      <c r="D40" s="7"/>
      <c r="E40" s="11">
        <f t="shared" si="7"/>
        <v>0</v>
      </c>
      <c r="F40" s="14" t="str">
        <f t="shared" si="6"/>
        <v>N.A</v>
      </c>
      <c r="G40" s="7" t="s">
        <v>45</v>
      </c>
    </row>
    <row r="41" spans="2:7" ht="30" customHeight="1" x14ac:dyDescent="0.25">
      <c r="B41" s="6" t="s">
        <v>46</v>
      </c>
      <c r="C41" s="13">
        <f>SUM(C34:C40)</f>
        <v>2000</v>
      </c>
      <c r="D41" s="13">
        <f>SUM(D34:D40)</f>
        <v>1900</v>
      </c>
      <c r="E41" s="12">
        <f t="shared" si="7"/>
        <v>100</v>
      </c>
      <c r="F41" s="15">
        <f t="shared" si="6"/>
        <v>5</v>
      </c>
      <c r="G41" s="7"/>
    </row>
    <row r="44" spans="2:7" ht="18" x14ac:dyDescent="0.25">
      <c r="B44" s="2" t="s">
        <v>14</v>
      </c>
    </row>
    <row r="46" spans="2:7" ht="30" customHeight="1" x14ac:dyDescent="0.25">
      <c r="B46" s="6" t="s">
        <v>47</v>
      </c>
      <c r="C46" s="6" t="s">
        <v>7</v>
      </c>
      <c r="D46" s="6" t="s">
        <v>8</v>
      </c>
      <c r="E46" s="6" t="s">
        <v>9</v>
      </c>
      <c r="F46" s="6" t="s">
        <v>10</v>
      </c>
      <c r="G46" s="6" t="s">
        <v>11</v>
      </c>
    </row>
    <row r="47" spans="2:7" ht="30" customHeight="1" x14ac:dyDescent="0.25">
      <c r="B47" s="7" t="s">
        <v>48</v>
      </c>
      <c r="C47" s="10">
        <v>2000</v>
      </c>
      <c r="D47" s="10">
        <v>1900</v>
      </c>
      <c r="E47" s="10">
        <f t="shared" ref="E47" si="8">IF(C47&gt;D47,C47-D47,D47-C47)</f>
        <v>100</v>
      </c>
      <c r="F47" s="16">
        <f t="shared" ref="F47:F50" si="9">IF(C47&gt;0,((E47/C47)*100),"N.A")</f>
        <v>5</v>
      </c>
      <c r="G47" s="7" t="s">
        <v>49</v>
      </c>
    </row>
    <row r="48" spans="2:7" ht="30" customHeight="1" x14ac:dyDescent="0.25">
      <c r="B48" s="7" t="s">
        <v>50</v>
      </c>
      <c r="C48" s="7"/>
      <c r="D48" s="7"/>
      <c r="E48" s="11">
        <f t="shared" ref="E47:E50" si="10">IF(C48&gt;D48,C48-D48,D48-C48)</f>
        <v>0</v>
      </c>
      <c r="F48" s="17" t="str">
        <f t="shared" si="9"/>
        <v>N.A</v>
      </c>
      <c r="G48" s="7" t="s">
        <v>51</v>
      </c>
    </row>
    <row r="49" spans="2:7" ht="30" customHeight="1" x14ac:dyDescent="0.25">
      <c r="B49" s="7" t="s">
        <v>52</v>
      </c>
      <c r="C49" s="7"/>
      <c r="D49" s="7"/>
      <c r="E49" s="11">
        <f t="shared" si="10"/>
        <v>0</v>
      </c>
      <c r="F49" s="17" t="str">
        <f t="shared" si="9"/>
        <v>N.A</v>
      </c>
      <c r="G49" s="7" t="s">
        <v>53</v>
      </c>
    </row>
    <row r="50" spans="2:7" ht="30" customHeight="1" x14ac:dyDescent="0.25">
      <c r="B50" s="6" t="s">
        <v>54</v>
      </c>
      <c r="C50" s="12">
        <f>SUM(C47:C49)</f>
        <v>2000</v>
      </c>
      <c r="D50" s="12">
        <f>SUM(D47:D49)</f>
        <v>1900</v>
      </c>
      <c r="E50" s="12">
        <f t="shared" si="10"/>
        <v>100</v>
      </c>
      <c r="F50" s="18">
        <f t="shared" si="9"/>
        <v>5</v>
      </c>
      <c r="G50" s="7"/>
    </row>
    <row r="53" spans="2:7" ht="18" x14ac:dyDescent="0.25">
      <c r="B53" s="2" t="s">
        <v>84</v>
      </c>
    </row>
    <row r="55" spans="2:7" ht="30" customHeight="1" x14ac:dyDescent="0.25">
      <c r="B55" s="6" t="s">
        <v>55</v>
      </c>
      <c r="C55" s="6" t="s">
        <v>56</v>
      </c>
      <c r="D55" s="6" t="s">
        <v>57</v>
      </c>
      <c r="E55" s="6" t="s">
        <v>9</v>
      </c>
      <c r="F55" s="6" t="s">
        <v>10</v>
      </c>
      <c r="G55" s="6" t="s">
        <v>11</v>
      </c>
    </row>
    <row r="56" spans="2:7" ht="30" customHeight="1" x14ac:dyDescent="0.25">
      <c r="B56" s="7" t="s">
        <v>58</v>
      </c>
      <c r="C56" s="10">
        <v>2000</v>
      </c>
      <c r="D56" s="10">
        <v>1900</v>
      </c>
      <c r="E56" s="10">
        <f t="shared" ref="E56" si="11">IF(C56&gt;D56,C56-D56,D56-C56)</f>
        <v>100</v>
      </c>
      <c r="F56" s="16">
        <f t="shared" ref="F56:F59" si="12">IF(C56&gt;0,((E56/C56)*100),"N.A")</f>
        <v>5</v>
      </c>
      <c r="G56" s="7" t="s">
        <v>59</v>
      </c>
    </row>
    <row r="57" spans="2:7" ht="30" customHeight="1" x14ac:dyDescent="0.25">
      <c r="B57" s="7" t="s">
        <v>60</v>
      </c>
      <c r="C57" s="7"/>
      <c r="D57" s="7"/>
      <c r="E57" s="11">
        <f t="shared" ref="E56:E59" si="13">IF(C57&gt;D57,C57-D57,D57-C57)</f>
        <v>0</v>
      </c>
      <c r="F57" s="17" t="str">
        <f t="shared" si="12"/>
        <v>N.A</v>
      </c>
      <c r="G57" s="7" t="s">
        <v>61</v>
      </c>
    </row>
    <row r="58" spans="2:7" ht="30" customHeight="1" x14ac:dyDescent="0.25">
      <c r="B58" s="7" t="s">
        <v>62</v>
      </c>
      <c r="C58" s="7"/>
      <c r="D58" s="7"/>
      <c r="E58" s="11">
        <f t="shared" si="13"/>
        <v>0</v>
      </c>
      <c r="F58" s="17" t="str">
        <f t="shared" si="12"/>
        <v>N.A</v>
      </c>
      <c r="G58" s="7" t="s">
        <v>63</v>
      </c>
    </row>
    <row r="59" spans="2:7" ht="30" customHeight="1" x14ac:dyDescent="0.25">
      <c r="B59" s="7" t="s">
        <v>64</v>
      </c>
      <c r="C59" s="11">
        <f>SUM(C56:C58)</f>
        <v>2000</v>
      </c>
      <c r="D59" s="11">
        <f>SUM(D56:D58)</f>
        <v>1900</v>
      </c>
      <c r="E59" s="11">
        <f t="shared" si="13"/>
        <v>100</v>
      </c>
      <c r="F59" s="17">
        <f t="shared" si="12"/>
        <v>5</v>
      </c>
      <c r="G59" s="7" t="s">
        <v>65</v>
      </c>
    </row>
    <row r="62" spans="2:7" ht="18" x14ac:dyDescent="0.25">
      <c r="B62" s="2" t="s">
        <v>85</v>
      </c>
    </row>
    <row r="64" spans="2:7" ht="30" customHeight="1" x14ac:dyDescent="0.25">
      <c r="B64" s="6" t="s">
        <v>66</v>
      </c>
      <c r="C64" s="6" t="s">
        <v>7</v>
      </c>
      <c r="D64" s="6" t="s">
        <v>8</v>
      </c>
      <c r="E64" s="6" t="s">
        <v>9</v>
      </c>
      <c r="F64" s="6" t="s">
        <v>10</v>
      </c>
      <c r="G64" s="6" t="s">
        <v>11</v>
      </c>
    </row>
    <row r="65" spans="2:7" ht="30" customHeight="1" x14ac:dyDescent="0.25">
      <c r="B65" s="7" t="s">
        <v>67</v>
      </c>
      <c r="C65" s="10">
        <v>2000</v>
      </c>
      <c r="D65" s="10">
        <v>1900</v>
      </c>
      <c r="E65" s="10">
        <f t="shared" ref="E65" si="14">IF(C65&gt;D65,C65-D65,D65-C65)</f>
        <v>100</v>
      </c>
      <c r="F65" s="16">
        <f t="shared" ref="F65:F68" si="15">IF(C65&gt;0,((E65/C65)*100),"N.A")</f>
        <v>5</v>
      </c>
      <c r="G65" s="7" t="s">
        <v>68</v>
      </c>
    </row>
    <row r="66" spans="2:7" ht="30" customHeight="1" x14ac:dyDescent="0.25">
      <c r="B66" s="7" t="s">
        <v>69</v>
      </c>
      <c r="C66" s="7"/>
      <c r="D66" s="7"/>
      <c r="E66" s="11">
        <f t="shared" ref="E65:E68" si="16">IF(C66&gt;D66,C66-D66,D66-C66)</f>
        <v>0</v>
      </c>
      <c r="F66" s="17" t="str">
        <f t="shared" si="15"/>
        <v>N.A</v>
      </c>
      <c r="G66" s="7" t="s">
        <v>70</v>
      </c>
    </row>
    <row r="67" spans="2:7" ht="30" customHeight="1" x14ac:dyDescent="0.25">
      <c r="B67" s="7" t="s">
        <v>71</v>
      </c>
      <c r="C67" s="7"/>
      <c r="D67" s="7"/>
      <c r="E67" s="11">
        <f t="shared" si="16"/>
        <v>0</v>
      </c>
      <c r="F67" s="17" t="str">
        <f t="shared" si="15"/>
        <v>N.A</v>
      </c>
      <c r="G67" s="7" t="s">
        <v>72</v>
      </c>
    </row>
    <row r="68" spans="2:7" ht="30" customHeight="1" x14ac:dyDescent="0.25">
      <c r="B68" s="6" t="s">
        <v>73</v>
      </c>
      <c r="C68" s="12">
        <f>SUM(C65:C67)</f>
        <v>2000</v>
      </c>
      <c r="D68" s="12">
        <f>SUM(D65:D67)</f>
        <v>1900</v>
      </c>
      <c r="E68" s="12">
        <f t="shared" si="16"/>
        <v>100</v>
      </c>
      <c r="F68" s="18">
        <f t="shared" si="15"/>
        <v>5</v>
      </c>
      <c r="G68" s="7"/>
    </row>
    <row r="71" spans="2:7" ht="18" x14ac:dyDescent="0.25">
      <c r="B71" s="2" t="s">
        <v>86</v>
      </c>
    </row>
    <row r="72" spans="2:7" x14ac:dyDescent="0.25">
      <c r="B72" s="4"/>
    </row>
    <row r="73" spans="2:7" x14ac:dyDescent="0.25">
      <c r="B73" s="8" t="s">
        <v>74</v>
      </c>
    </row>
    <row r="74" spans="2:7" x14ac:dyDescent="0.25">
      <c r="B74" s="8" t="s">
        <v>75</v>
      </c>
    </row>
    <row r="75" spans="2:7" x14ac:dyDescent="0.25">
      <c r="B75" s="8" t="s">
        <v>76</v>
      </c>
    </row>
    <row r="76" spans="2:7" x14ac:dyDescent="0.25">
      <c r="B76" s="8" t="s">
        <v>77</v>
      </c>
    </row>
    <row r="78" spans="2:7" ht="18" x14ac:dyDescent="0.25">
      <c r="B78" s="2" t="s">
        <v>87</v>
      </c>
    </row>
    <row r="79" spans="2:7" x14ac:dyDescent="0.25">
      <c r="B79" s="4"/>
    </row>
    <row r="80" spans="2:7" x14ac:dyDescent="0.25">
      <c r="B80" s="8" t="s">
        <v>78</v>
      </c>
      <c r="E80" s="8" t="s">
        <v>79</v>
      </c>
    </row>
    <row r="82" spans="2:5" x14ac:dyDescent="0.25">
      <c r="B82" s="1"/>
    </row>
    <row r="83" spans="2:5" x14ac:dyDescent="0.25">
      <c r="B83" s="8" t="s">
        <v>80</v>
      </c>
      <c r="E83" s="8" t="s">
        <v>79</v>
      </c>
    </row>
  </sheetData>
  <mergeCells count="1">
    <mergeCell ref="B2:G2"/>
  </mergeCells>
  <pageMargins left="0.25" right="0.25" top="0.75" bottom="0.75" header="0.3" footer="0.3"/>
  <pageSetup scale="74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Budget Analysis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2024-08-16T18:44:13Z</cp:lastPrinted>
  <dcterms:created xsi:type="dcterms:W3CDTF">2024-08-16T18:27:12Z</dcterms:created>
  <dcterms:modified xsi:type="dcterms:W3CDTF">2024-08-16T18:44:43Z</dcterms:modified>
</cp:coreProperties>
</file>